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63e5b3472b601e/Desktop/My documents/Essex County Badges/Badged Points Calculation/2026/"/>
    </mc:Choice>
  </mc:AlternateContent>
  <xr:revisionPtr revIDLastSave="110" documentId="13_ncr:1_{E00EE379-B961-4F2F-B31F-79C960FF129E}" xr6:coauthVersionLast="47" xr6:coauthVersionMax="47" xr10:uidLastSave="{0E2F2D9B-749B-4508-9F0B-02489770FC49}"/>
  <bookViews>
    <workbookView xWindow="3495" yWindow="675" windowWidth="22020" windowHeight="14520" xr2:uid="{2C6858CF-4D15-4D8E-B1C8-CDA6059CD3CF}"/>
  </bookViews>
  <sheets>
    <sheet name="2026 Totals" sheetId="8" r:id="rId1"/>
    <sheet name="2026 Points" sheetId="14" r:id="rId2"/>
    <sheet name="Adjustments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8" l="1"/>
  <c r="C65" i="8"/>
  <c r="C62" i="8"/>
  <c r="C61" i="8"/>
  <c r="C9" i="8"/>
  <c r="C46" i="8"/>
  <c r="C45" i="8"/>
  <c r="C47" i="8"/>
  <c r="C37" i="8"/>
  <c r="C36" i="8"/>
  <c r="C8" i="8"/>
  <c r="C7" i="8"/>
  <c r="C6" i="8"/>
  <c r="C5" i="8"/>
  <c r="C4" i="8"/>
  <c r="C17" i="8"/>
  <c r="N5" i="14"/>
  <c r="O5" i="14" s="1"/>
  <c r="N4" i="14"/>
  <c r="O4" i="14" s="1"/>
  <c r="N24" i="14"/>
  <c r="O24" i="14" s="1"/>
  <c r="N6" i="14"/>
  <c r="O6" i="14" s="1"/>
  <c r="N18" i="14"/>
  <c r="O18" i="14" s="1"/>
  <c r="N17" i="14"/>
  <c r="O17" i="14" s="1"/>
  <c r="N23" i="14"/>
  <c r="O23" i="14" s="1"/>
  <c r="N27" i="14"/>
  <c r="O27" i="14" s="1"/>
  <c r="N25" i="14"/>
  <c r="O25" i="14" s="1"/>
  <c r="N20" i="14"/>
  <c r="O20" i="14" s="1"/>
  <c r="N19" i="14"/>
  <c r="O19" i="14" s="1"/>
  <c r="C41" i="8"/>
  <c r="C39" i="8"/>
  <c r="C38" i="8"/>
  <c r="C35" i="8"/>
  <c r="C25" i="8"/>
  <c r="C15" i="8"/>
  <c r="C14" i="8"/>
  <c r="C74" i="8"/>
  <c r="C73" i="8"/>
  <c r="C72" i="8"/>
  <c r="C71" i="8"/>
  <c r="C70" i="8"/>
  <c r="C69" i="8"/>
  <c r="C68" i="8"/>
  <c r="C66" i="8"/>
  <c r="C64" i="8"/>
  <c r="C63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4" i="8"/>
  <c r="C43" i="8"/>
  <c r="C42" i="8"/>
  <c r="C40" i="8"/>
  <c r="C34" i="8"/>
  <c r="C33" i="8"/>
  <c r="C32" i="8"/>
  <c r="C31" i="8"/>
  <c r="C30" i="8"/>
  <c r="C29" i="8"/>
  <c r="C28" i="8"/>
  <c r="C27" i="8"/>
  <c r="C26" i="8"/>
  <c r="C24" i="8"/>
  <c r="C23" i="8"/>
  <c r="C22" i="8"/>
  <c r="C21" i="8"/>
  <c r="C20" i="8"/>
  <c r="C19" i="8"/>
  <c r="C18" i="8"/>
  <c r="C16" i="8"/>
  <c r="C13" i="8"/>
  <c r="C12" i="8"/>
  <c r="N16" i="14"/>
  <c r="O16" i="14" s="1"/>
  <c r="N26" i="14" l="1"/>
  <c r="O26" i="14" s="1"/>
  <c r="N11" i="14" l="1"/>
  <c r="O11" i="14" s="1"/>
  <c r="N9" i="14" l="1"/>
  <c r="O9" i="14" s="1"/>
  <c r="N14" i="14" l="1"/>
  <c r="O14" i="14" s="1"/>
  <c r="N28" i="14" l="1"/>
  <c r="O28" i="14" s="1"/>
  <c r="N22" i="14" l="1"/>
  <c r="O22" i="14" s="1"/>
  <c r="N13" i="14"/>
  <c r="O13" i="14" s="1"/>
  <c r="N7" i="14"/>
  <c r="O7" i="14" s="1"/>
  <c r="M29" i="14" l="1"/>
  <c r="L29" i="14"/>
  <c r="K29" i="14"/>
  <c r="J29" i="14"/>
  <c r="I29" i="14"/>
  <c r="H29" i="14"/>
  <c r="G29" i="14"/>
  <c r="F29" i="14"/>
  <c r="E29" i="14"/>
  <c r="D29" i="14"/>
  <c r="N21" i="14"/>
  <c r="O21" i="14" s="1"/>
  <c r="N15" i="14"/>
  <c r="O15" i="14" s="1"/>
  <c r="N12" i="14"/>
  <c r="O12" i="14" s="1"/>
  <c r="N10" i="14"/>
  <c r="O10" i="14" s="1"/>
  <c r="N8" i="14"/>
  <c r="O8" i="14" s="1"/>
  <c r="O29" i="14" l="1"/>
  <c r="N29" i="14"/>
  <c r="O30" i="14" s="1"/>
  <c r="N30" i="14"/>
</calcChain>
</file>

<file path=xl/sharedStrings.xml><?xml version="1.0" encoding="utf-8"?>
<sst xmlns="http://schemas.openxmlformats.org/spreadsheetml/2006/main" count="327" uniqueCount="200">
  <si>
    <t>POINTS FOR BADGE:</t>
  </si>
  <si>
    <t>Pts</t>
  </si>
  <si>
    <t>("ex" by club name denotes last known club, not current club)</t>
  </si>
  <si>
    <t>POINTS EARNED TO QUALIFY FOR A COUNTY BADGE</t>
  </si>
  <si>
    <t>"D" AREA</t>
  </si>
  <si>
    <t>Buckhurst Hill Everitt Susan</t>
  </si>
  <si>
    <t>Buckhurst Hill Meagher Gill</t>
  </si>
  <si>
    <t>Connaught Stock Doris</t>
  </si>
  <si>
    <t>Falcon Monk Deborah</t>
  </si>
  <si>
    <t>Griffin Ellis Pauline</t>
  </si>
  <si>
    <t>Griffin King Ann</t>
  </si>
  <si>
    <t>Harlow Bull Terri</t>
  </si>
  <si>
    <t>Thaxted Faulkner Sue</t>
  </si>
  <si>
    <t>Connaught  Meredith Sue</t>
  </si>
  <si>
    <t>Connaught Rosen Nicola</t>
  </si>
  <si>
    <t>Falcon Fryer Barbara</t>
  </si>
  <si>
    <t>Falcon Taplin Gene (ex Spencley)</t>
  </si>
  <si>
    <t>Thaxted Kemp Beryl</t>
  </si>
  <si>
    <t>Thaxted Howells Alison</t>
  </si>
  <si>
    <t>Dunmow Watling Maxine</t>
  </si>
  <si>
    <t xml:space="preserve">4s                       </t>
  </si>
  <si>
    <t xml:space="preserve">un2                    </t>
  </si>
  <si>
    <t xml:space="preserve">un2                     </t>
  </si>
  <si>
    <t xml:space="preserve">Sr4                      </t>
  </si>
  <si>
    <t xml:space="preserve">2wd                    </t>
  </si>
  <si>
    <t xml:space="preserve">3s                       </t>
  </si>
  <si>
    <t xml:space="preserve">4s                    </t>
  </si>
  <si>
    <t xml:space="preserve">Sr4                   </t>
  </si>
  <si>
    <t>Area</t>
  </si>
  <si>
    <t>D</t>
  </si>
  <si>
    <t>NAME</t>
  </si>
  <si>
    <t xml:space="preserve">    </t>
  </si>
  <si>
    <t>Comment</t>
  </si>
  <si>
    <t>Unbadged Singles</t>
  </si>
  <si>
    <t>Unbadged Pairs</t>
  </si>
  <si>
    <t>2 wood Singles</t>
  </si>
  <si>
    <t>Singles</t>
  </si>
  <si>
    <t>Pairs</t>
  </si>
  <si>
    <t>Triples</t>
  </si>
  <si>
    <t>Fours</t>
  </si>
  <si>
    <t>Senior Fours</t>
  </si>
  <si>
    <t>Champ of Champs</t>
  </si>
  <si>
    <t>GRAND Total</t>
  </si>
  <si>
    <t>Totals</t>
  </si>
  <si>
    <t xml:space="preserve">Chelmsford </t>
  </si>
  <si>
    <t>Connaught</t>
  </si>
  <si>
    <t>Meredith Sue</t>
  </si>
  <si>
    <t>Rosen Nicola</t>
  </si>
  <si>
    <t xml:space="preserve">Dunmow </t>
  </si>
  <si>
    <t xml:space="preserve">Falcon </t>
  </si>
  <si>
    <t>Monk Deborah</t>
  </si>
  <si>
    <t>Harlow</t>
  </si>
  <si>
    <t xml:space="preserve">Harlow </t>
  </si>
  <si>
    <t>Bull Terri</t>
  </si>
  <si>
    <t>Dupuy Sandra</t>
  </si>
  <si>
    <t xml:space="preserve">Thaxted </t>
  </si>
  <si>
    <t>Faulkner Sue</t>
  </si>
  <si>
    <t xml:space="preserve">Wanstead Central </t>
  </si>
  <si>
    <t xml:space="preserve">Writtle </t>
  </si>
  <si>
    <t>Moore Sue</t>
  </si>
  <si>
    <t>Connaught Piercy-Farley Laura</t>
  </si>
  <si>
    <t>Falcon Haste Lynne</t>
  </si>
  <si>
    <t>Falcon Moore Sue</t>
  </si>
  <si>
    <t>Harlow Brekkeflat Carol</t>
  </si>
  <si>
    <t>Harlow Cooper Dot</t>
  </si>
  <si>
    <t>Larsen Smith Sue</t>
  </si>
  <si>
    <t>un1</t>
  </si>
  <si>
    <t>3s</t>
  </si>
  <si>
    <t>un2</t>
  </si>
  <si>
    <t>un2,4s</t>
  </si>
  <si>
    <t>4s</t>
  </si>
  <si>
    <t>2s</t>
  </si>
  <si>
    <t>un1, un2</t>
  </si>
  <si>
    <t>2s,4s</t>
  </si>
  <si>
    <t>2wd</t>
  </si>
  <si>
    <t>Wanstead Central Boyce Linda</t>
  </si>
  <si>
    <t>2020/21</t>
  </si>
  <si>
    <t>Silverthorn Twardowska Jadwiga</t>
  </si>
  <si>
    <t>Lovegrove Jackie</t>
  </si>
  <si>
    <t xml:space="preserve">Aston Joan </t>
  </si>
  <si>
    <t xml:space="preserve">Harlow Ashton Joan </t>
  </si>
  <si>
    <t>Writtle Lovegrove Jackie</t>
  </si>
  <si>
    <t>Writtle Brandis Jill</t>
  </si>
  <si>
    <t>Writtle Ellis Gill</t>
  </si>
  <si>
    <t>Writtle Harvey Wendy</t>
  </si>
  <si>
    <t>Wanstead Central Clarke Ingrid</t>
  </si>
  <si>
    <t>Wanstead Central Batten Jean</t>
  </si>
  <si>
    <t>Lavender Frances</t>
  </si>
  <si>
    <t>Writtle Wiles Sue</t>
  </si>
  <si>
    <t>Thaxted Bass Sandra</t>
  </si>
  <si>
    <t>Sr4</t>
  </si>
  <si>
    <t>3s, 4s</t>
  </si>
  <si>
    <t>Dunmow Lavender Frances</t>
  </si>
  <si>
    <t>Un2</t>
  </si>
  <si>
    <t>Un1,Un2</t>
  </si>
  <si>
    <t>2wd, 2s</t>
  </si>
  <si>
    <t>2wd, sgls</t>
  </si>
  <si>
    <r>
      <t xml:space="preserve">Wanstead Central 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Dupuy Sandra</t>
    </r>
  </si>
  <si>
    <t>Harlow Shaw Teresa</t>
  </si>
  <si>
    <t>Radwinter  Dykes Rose</t>
  </si>
  <si>
    <t>ex Thaxted Bassett Rita</t>
  </si>
  <si>
    <t>Dunmow Waite Sue</t>
  </si>
  <si>
    <t>Stansted Jordan Fiona</t>
  </si>
  <si>
    <t>Stansted</t>
  </si>
  <si>
    <t>Falcon Low Sally</t>
  </si>
  <si>
    <t>Connaught Evans Jan</t>
  </si>
  <si>
    <t>Connaught Pearce Sally</t>
  </si>
  <si>
    <t>Falcon Clarke Shelly</t>
  </si>
  <si>
    <t>Wanstead Central Camp Val</t>
  </si>
  <si>
    <t>Silverthorn Mooney Wendy</t>
  </si>
  <si>
    <t>Wanstead Holmes Ann</t>
  </si>
  <si>
    <t>Wanstead Smith Hazel</t>
  </si>
  <si>
    <t>Wanstead Nottage Paula</t>
  </si>
  <si>
    <t xml:space="preserve">Stansted Nelson Jayne </t>
  </si>
  <si>
    <t>Woodford</t>
  </si>
  <si>
    <t>Palmer Ann</t>
  </si>
  <si>
    <t>Woodford Haynes Sue</t>
  </si>
  <si>
    <t>Woodford Palmer Ann</t>
  </si>
  <si>
    <t>Thaxted Kingdom Jan</t>
  </si>
  <si>
    <t>Thaxted Rivers Dawn</t>
  </si>
  <si>
    <t>un2s</t>
  </si>
  <si>
    <t>un1,un2s</t>
  </si>
  <si>
    <t>1s</t>
  </si>
  <si>
    <t>Snr4s</t>
  </si>
  <si>
    <t>2s,Snr4s</t>
  </si>
  <si>
    <t>Writtle Clarke Shelly</t>
  </si>
  <si>
    <t>Writtle Haste Lynne</t>
  </si>
  <si>
    <t>2025 transferred to Writtle</t>
  </si>
  <si>
    <t>Carol moved out of Essex so marked as ex</t>
  </si>
  <si>
    <t>ex Wanstead Holmes Ann</t>
  </si>
  <si>
    <t xml:space="preserve">2025 not affiliated so marked as ex </t>
  </si>
  <si>
    <t>Owen Kris</t>
  </si>
  <si>
    <t xml:space="preserve">Quendon </t>
  </si>
  <si>
    <t>Area D 2026</t>
  </si>
  <si>
    <t>Total 2026</t>
  </si>
  <si>
    <t>Chelmsford Dudley Julie</t>
  </si>
  <si>
    <t>Elsenham Morris Dee</t>
  </si>
  <si>
    <t>Snr4</t>
  </si>
  <si>
    <t>Orford House Harris Jan</t>
  </si>
  <si>
    <t>Orford House Wallis Lily</t>
  </si>
  <si>
    <t>Quendon Owen Kris</t>
  </si>
  <si>
    <t>Silverthorn Kelsey Heather</t>
  </si>
  <si>
    <t>2025  Colts Badged for 2026,2019 Points Deleted, Bowlers passed away etc)</t>
  </si>
  <si>
    <t>COLTS 2025 Badged for 2026</t>
  </si>
  <si>
    <t>Delete points achieved in 2019 more then 6 years</t>
  </si>
  <si>
    <t>Points Deleted</t>
  </si>
  <si>
    <t>Harlow - Jo Hurley</t>
  </si>
  <si>
    <t>Wanstead Central - Jacky Lee</t>
  </si>
  <si>
    <t>Buckhurst Hill - Sue Everitt</t>
  </si>
  <si>
    <t>Snr4 1pt</t>
  </si>
  <si>
    <t>Buckhurst Hill - Gill Meagher</t>
  </si>
  <si>
    <t>Buckhurst Hill - Linda Worts</t>
  </si>
  <si>
    <t>Chelmsford - Pauline Barnard</t>
  </si>
  <si>
    <t>Connaught - Jacqui Townsend</t>
  </si>
  <si>
    <t>2s 2pts</t>
  </si>
  <si>
    <t>Falcon  - Gene Taplin (ex Spencley)</t>
  </si>
  <si>
    <t>4s 2pts</t>
  </si>
  <si>
    <t>Griffin - Pauline Ellis</t>
  </si>
  <si>
    <t>un2 1pt</t>
  </si>
  <si>
    <t>Griffin - Ann King</t>
  </si>
  <si>
    <t>Harlow - Terri Bull</t>
  </si>
  <si>
    <t>un2 3pts</t>
  </si>
  <si>
    <t>Harlow - Kathy Larkin</t>
  </si>
  <si>
    <t>Snr4 4pts</t>
  </si>
  <si>
    <t>Ex Harlow - Nicky Harper</t>
  </si>
  <si>
    <t>un1 1pt</t>
  </si>
  <si>
    <t>Ex South Woodford - Hazel Morgan</t>
  </si>
  <si>
    <t>3s 1pt</t>
  </si>
  <si>
    <t>Thaxted - Sue Faulkner</t>
  </si>
  <si>
    <t>2wd 1pt</t>
  </si>
  <si>
    <t>Chelmsford Patrick Emma</t>
  </si>
  <si>
    <t>Paranahetty Lorna</t>
  </si>
  <si>
    <t>Quilter Brenda</t>
  </si>
  <si>
    <t>Howe Maureen</t>
  </si>
  <si>
    <t>Vernon Christine</t>
  </si>
  <si>
    <t>Lee Jacky</t>
  </si>
  <si>
    <t>Lowe Sally</t>
  </si>
  <si>
    <t>Orford House</t>
  </si>
  <si>
    <t>Moloney Carol</t>
  </si>
  <si>
    <t>Thompson Rita</t>
  </si>
  <si>
    <t>Francis Clare</t>
  </si>
  <si>
    <t>Spicer Brenda</t>
  </si>
  <si>
    <t>Margerrison Kellie</t>
  </si>
  <si>
    <t>Dudley Julie</t>
  </si>
  <si>
    <t>Patrick Emma</t>
  </si>
  <si>
    <t>Connaught Francis Clare</t>
  </si>
  <si>
    <t>Dunmow Margerrison Kellie</t>
  </si>
  <si>
    <t>un1,2s,4s</t>
  </si>
  <si>
    <t>Sr4s</t>
  </si>
  <si>
    <t>un2,3s,Sr4s</t>
  </si>
  <si>
    <t>4s,Sr4s</t>
  </si>
  <si>
    <t>Orford House Moloney Carol</t>
  </si>
  <si>
    <t>Orford House Thompson Rita</t>
  </si>
  <si>
    <t>Stansted Quilter Brenda</t>
  </si>
  <si>
    <t>Stansted Paranahetty Lorna</t>
  </si>
  <si>
    <t>Wanstead Central Lee Jacky</t>
  </si>
  <si>
    <t>Wanstead Central Spicer Brenda</t>
  </si>
  <si>
    <t>Woodford Howe Maureen</t>
  </si>
  <si>
    <t>Woodford Vernon Christine</t>
  </si>
  <si>
    <t>COLTS END OF2026: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</si>
</sst>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Font="1" applyBorder="1" applyAlignment="1">
      <alignment horizontal="center"/>
    </xf>
    <xf numFmtId="0" fontId="0" fillId="0" borderId="17" xfId="0" applyBorder="1"/>
    <xf numFmtId="0" fontId="10" fillId="0" borderId="1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22" xfId="0" applyBorder="1"/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0" xfId="0" applyFont="1" applyAlignment="1">
      <alignment horizontal="center" wrapText="1"/>
    </xf>
    <xf numFmtId="0" fontId="7" fillId="0" borderId="0" xfId="0" applyFont="1"/>
    <xf numFmtId="0" fontId="6" fillId="0" borderId="0" xfId="0" applyFont="1"/>
    <xf numFmtId="0" fontId="13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5" fillId="0" borderId="25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8" xfId="0" applyFont="1" applyBorder="1" applyAlignment="1">
      <alignment vertical="center" wrapText="1"/>
    </xf>
    <xf numFmtId="0" fontId="0" fillId="0" borderId="23" xfId="0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/>
    </xf>
    <xf numFmtId="0" fontId="2" fillId="2" borderId="27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0" fillId="0" borderId="8" xfId="0" applyBorder="1"/>
    <xf numFmtId="0" fontId="12" fillId="0" borderId="25" xfId="0" applyFont="1" applyBorder="1" applyAlignment="1">
      <alignment vertical="center" wrapText="1"/>
    </xf>
    <xf numFmtId="0" fontId="12" fillId="0" borderId="26" xfId="0" applyFont="1" applyBorder="1" applyAlignment="1">
      <alignment horizontal="left" vertical="center" wrapText="1" indent="1"/>
    </xf>
    <xf numFmtId="0" fontId="0" fillId="2" borderId="27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5" fillId="0" borderId="16" xfId="0" applyFont="1" applyBorder="1" applyAlignment="1">
      <alignment vertical="center" wrapText="1"/>
    </xf>
    <xf numFmtId="0" fontId="0" fillId="0" borderId="16" xfId="0" applyBorder="1" applyAlignment="1">
      <alignment horizontal="center"/>
    </xf>
    <xf numFmtId="0" fontId="5" fillId="0" borderId="21" xfId="0" applyFont="1" applyBorder="1" applyAlignment="1">
      <alignment horizontal="left" vertical="center"/>
    </xf>
    <xf numFmtId="0" fontId="7" fillId="0" borderId="32" xfId="0" applyFont="1" applyBorder="1" applyAlignment="1">
      <alignment horizontal="center"/>
    </xf>
    <xf numFmtId="0" fontId="9" fillId="0" borderId="32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16" fillId="0" borderId="33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E33D-D6C4-4E0B-8B98-871ED68AE03C}">
  <sheetPr>
    <pageSetUpPr fitToPage="1"/>
  </sheetPr>
  <dimension ref="B1:R76"/>
  <sheetViews>
    <sheetView tabSelected="1" topLeftCell="A40" workbookViewId="0">
      <selection activeCell="R73" sqref="R73"/>
    </sheetView>
  </sheetViews>
  <sheetFormatPr defaultColWidth="9.140625" defaultRowHeight="15" x14ac:dyDescent="0.25"/>
  <cols>
    <col min="1" max="1" width="9.140625" style="1"/>
    <col min="2" max="2" width="26.28515625" style="1" customWidth="1"/>
    <col min="3" max="3" width="9.140625" style="1"/>
    <col min="4" max="4" width="13" style="1" customWidth="1"/>
    <col min="5" max="5" width="4.7109375" style="1" customWidth="1"/>
    <col min="6" max="6" width="13.140625" style="44" customWidth="1"/>
    <col min="7" max="7" width="3.28515625" style="6" customWidth="1"/>
    <col min="8" max="8" width="9.42578125" style="1" customWidth="1"/>
    <col min="9" max="9" width="3.28515625" style="6" customWidth="1"/>
    <col min="10" max="10" width="10" style="1" customWidth="1"/>
    <col min="11" max="11" width="2.85546875" style="6" customWidth="1"/>
    <col min="12" max="12" width="8" style="1" customWidth="1"/>
    <col min="13" max="13" width="3" style="6" customWidth="1"/>
    <col min="14" max="14" width="9.140625" style="1"/>
    <col min="15" max="15" width="2.7109375" style="6" customWidth="1"/>
    <col min="16" max="16384" width="9.140625" style="1"/>
  </cols>
  <sheetData>
    <row r="1" spans="2:17" ht="15.75" x14ac:dyDescent="0.25">
      <c r="B1" s="85" t="s">
        <v>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2:17" ht="15.75" thickBot="1" x14ac:dyDescent="0.3">
      <c r="B2" s="2" t="s">
        <v>4</v>
      </c>
      <c r="H2" s="2" t="s">
        <v>2</v>
      </c>
      <c r="I2" s="10"/>
    </row>
    <row r="3" spans="2:17" ht="15.75" thickBot="1" x14ac:dyDescent="0.3">
      <c r="B3" s="3" t="s">
        <v>199</v>
      </c>
      <c r="C3" s="8" t="s">
        <v>1</v>
      </c>
      <c r="D3" s="66">
        <v>2026</v>
      </c>
      <c r="E3" s="8"/>
      <c r="F3" s="82">
        <v>2025</v>
      </c>
      <c r="G3" s="83"/>
      <c r="H3" s="84">
        <v>2024</v>
      </c>
      <c r="I3" s="83"/>
      <c r="J3" s="65">
        <v>2023</v>
      </c>
      <c r="K3" s="64"/>
      <c r="L3" s="65">
        <v>2022</v>
      </c>
      <c r="M3" s="64"/>
      <c r="N3" s="65" t="s">
        <v>76</v>
      </c>
      <c r="O3" s="64"/>
      <c r="P3"/>
      <c r="Q3"/>
    </row>
    <row r="4" spans="2:17" x14ac:dyDescent="0.25">
      <c r="B4" s="9" t="s">
        <v>13</v>
      </c>
      <c r="C4" s="4">
        <f t="shared" ref="C4:C9" si="0">E4+O4+M4+K4+I4+G4</f>
        <v>9</v>
      </c>
      <c r="D4" s="15" t="s">
        <v>67</v>
      </c>
      <c r="E4" s="4">
        <v>2</v>
      </c>
      <c r="F4" s="46" t="s">
        <v>71</v>
      </c>
      <c r="G4" s="4">
        <v>4</v>
      </c>
      <c r="H4" s="46" t="s">
        <v>67</v>
      </c>
      <c r="I4" s="4">
        <v>1</v>
      </c>
      <c r="J4" s="46"/>
      <c r="K4" s="4"/>
      <c r="L4" s="46" t="s">
        <v>70</v>
      </c>
      <c r="M4" s="15">
        <v>1</v>
      </c>
      <c r="N4" s="12" t="s">
        <v>22</v>
      </c>
      <c r="O4" s="4">
        <v>1</v>
      </c>
      <c r="P4"/>
      <c r="Q4"/>
    </row>
    <row r="5" spans="2:17" x14ac:dyDescent="0.25">
      <c r="B5" s="9" t="s">
        <v>186</v>
      </c>
      <c r="C5" s="4">
        <f t="shared" si="0"/>
        <v>21</v>
      </c>
      <c r="D5" s="15" t="s">
        <v>187</v>
      </c>
      <c r="E5" s="4">
        <v>21</v>
      </c>
      <c r="F5" s="46"/>
      <c r="G5" s="4"/>
      <c r="H5" s="46"/>
      <c r="I5" s="4"/>
      <c r="J5" s="46"/>
      <c r="K5" s="4"/>
      <c r="L5" s="46"/>
      <c r="M5" s="15"/>
      <c r="N5" s="12"/>
      <c r="O5" s="4"/>
      <c r="P5"/>
      <c r="Q5"/>
    </row>
    <row r="6" spans="2:17" x14ac:dyDescent="0.25">
      <c r="B6" s="9" t="s">
        <v>8</v>
      </c>
      <c r="C6" s="4">
        <f t="shared" si="0"/>
        <v>10</v>
      </c>
      <c r="D6" s="15" t="s">
        <v>189</v>
      </c>
      <c r="E6" s="4">
        <v>3</v>
      </c>
      <c r="F6" s="46" t="s">
        <v>69</v>
      </c>
      <c r="G6" s="4">
        <v>3</v>
      </c>
      <c r="H6" s="46" t="s">
        <v>123</v>
      </c>
      <c r="I6" s="4">
        <v>2</v>
      </c>
      <c r="J6" s="46" t="s">
        <v>90</v>
      </c>
      <c r="K6" s="4">
        <v>1</v>
      </c>
      <c r="L6" s="46" t="s">
        <v>70</v>
      </c>
      <c r="M6" s="15">
        <v>1</v>
      </c>
      <c r="N6" s="12"/>
      <c r="O6" s="4"/>
      <c r="P6"/>
      <c r="Q6"/>
    </row>
    <row r="7" spans="2:17" x14ac:dyDescent="0.25">
      <c r="B7" s="9" t="s">
        <v>62</v>
      </c>
      <c r="C7" s="4">
        <f t="shared" si="0"/>
        <v>10</v>
      </c>
      <c r="D7" s="15" t="s">
        <v>189</v>
      </c>
      <c r="E7" s="4">
        <v>3</v>
      </c>
      <c r="F7" s="46" t="s">
        <v>69</v>
      </c>
      <c r="G7" s="4">
        <v>3</v>
      </c>
      <c r="H7" s="46" t="s">
        <v>123</v>
      </c>
      <c r="I7" s="4">
        <v>2</v>
      </c>
      <c r="J7" s="46" t="s">
        <v>90</v>
      </c>
      <c r="K7" s="4">
        <v>1</v>
      </c>
      <c r="L7" s="46" t="s">
        <v>70</v>
      </c>
      <c r="M7" s="15">
        <v>1</v>
      </c>
      <c r="N7" s="12"/>
      <c r="O7" s="4"/>
      <c r="P7"/>
      <c r="Q7"/>
    </row>
    <row r="8" spans="2:17" x14ac:dyDescent="0.25">
      <c r="B8" s="9" t="s">
        <v>11</v>
      </c>
      <c r="C8" s="4">
        <f t="shared" si="0"/>
        <v>8</v>
      </c>
      <c r="D8" s="15" t="s">
        <v>190</v>
      </c>
      <c r="E8" s="4">
        <v>4</v>
      </c>
      <c r="F8" s="46" t="s">
        <v>67</v>
      </c>
      <c r="G8" s="4">
        <v>2</v>
      </c>
      <c r="H8" s="46" t="s">
        <v>122</v>
      </c>
      <c r="I8" s="4">
        <v>1</v>
      </c>
      <c r="J8" s="46"/>
      <c r="K8" s="4"/>
      <c r="L8" s="46" t="s">
        <v>66</v>
      </c>
      <c r="M8" s="15">
        <v>1</v>
      </c>
      <c r="N8" s="12"/>
      <c r="O8" s="4"/>
      <c r="P8"/>
      <c r="Q8"/>
    </row>
    <row r="9" spans="2:17" ht="24" x14ac:dyDescent="0.25">
      <c r="B9" s="58" t="s">
        <v>97</v>
      </c>
      <c r="C9" s="4">
        <f t="shared" si="0"/>
        <v>9</v>
      </c>
      <c r="D9" s="15" t="s">
        <v>68</v>
      </c>
      <c r="E9" s="4">
        <v>2</v>
      </c>
      <c r="F9" s="46" t="s">
        <v>67</v>
      </c>
      <c r="G9" s="4">
        <v>3</v>
      </c>
      <c r="H9" s="46" t="s">
        <v>71</v>
      </c>
      <c r="I9" s="4">
        <v>1</v>
      </c>
      <c r="J9" s="46" t="s">
        <v>70</v>
      </c>
      <c r="K9" s="4">
        <v>1</v>
      </c>
      <c r="L9" s="46" t="s">
        <v>70</v>
      </c>
      <c r="M9" s="15">
        <v>2</v>
      </c>
      <c r="N9" s="12"/>
      <c r="O9" s="4"/>
      <c r="P9"/>
      <c r="Q9"/>
    </row>
    <row r="10" spans="2:17" ht="15.75" thickBot="1" x14ac:dyDescent="0.3">
      <c r="B10" s="9"/>
      <c r="C10" s="4"/>
      <c r="D10" s="15"/>
      <c r="E10" s="4"/>
      <c r="F10" s="46"/>
      <c r="G10" s="4"/>
      <c r="H10" s="46"/>
      <c r="I10" s="15"/>
      <c r="J10" s="12"/>
      <c r="K10" s="4"/>
      <c r="L10" s="13"/>
      <c r="M10" s="4"/>
      <c r="N10" s="17"/>
      <c r="O10" s="11"/>
      <c r="P10"/>
      <c r="Q10"/>
    </row>
    <row r="11" spans="2:17" ht="15.75" thickBot="1" x14ac:dyDescent="0.3">
      <c r="B11" s="3" t="s">
        <v>0</v>
      </c>
      <c r="C11" s="8" t="s">
        <v>1</v>
      </c>
      <c r="D11" s="66">
        <v>2026</v>
      </c>
      <c r="E11" s="8"/>
      <c r="F11" s="82">
        <v>2025</v>
      </c>
      <c r="G11" s="83"/>
      <c r="H11" s="84">
        <v>2024</v>
      </c>
      <c r="I11" s="83"/>
      <c r="J11" s="65">
        <v>2023</v>
      </c>
      <c r="K11" s="64"/>
      <c r="L11" s="65">
        <v>2022</v>
      </c>
      <c r="M11" s="64"/>
      <c r="N11" s="65" t="s">
        <v>76</v>
      </c>
      <c r="O11" s="64"/>
      <c r="P11"/>
      <c r="Q11"/>
    </row>
    <row r="12" spans="2:17" ht="13.5" customHeight="1" x14ac:dyDescent="0.25">
      <c r="B12" s="9" t="s">
        <v>5</v>
      </c>
      <c r="C12" s="4">
        <f>E12+O12+M12+K12+I12+G12</f>
        <v>2</v>
      </c>
      <c r="D12" s="15"/>
      <c r="E12" s="4"/>
      <c r="F12" s="46"/>
      <c r="G12" s="4"/>
      <c r="H12" s="46"/>
      <c r="I12" s="4"/>
      <c r="J12" s="46"/>
      <c r="K12" s="4"/>
      <c r="L12" s="46"/>
      <c r="M12" s="15"/>
      <c r="N12" s="12" t="s">
        <v>24</v>
      </c>
      <c r="O12" s="4">
        <v>2</v>
      </c>
      <c r="P12"/>
      <c r="Q12"/>
    </row>
    <row r="13" spans="2:17" x14ac:dyDescent="0.25">
      <c r="B13" s="9" t="s">
        <v>6</v>
      </c>
      <c r="C13" s="4">
        <f t="shared" ref="C13:C74" si="1">E13+O13+M13+K13+I13+G13</f>
        <v>3</v>
      </c>
      <c r="D13" s="15"/>
      <c r="E13" s="4"/>
      <c r="F13" s="46"/>
      <c r="G13" s="4"/>
      <c r="H13" s="46"/>
      <c r="I13" s="4"/>
      <c r="J13" s="46"/>
      <c r="K13" s="4"/>
      <c r="L13" s="46" t="s">
        <v>68</v>
      </c>
      <c r="M13" s="15">
        <v>3</v>
      </c>
      <c r="N13" s="12"/>
      <c r="O13" s="4"/>
      <c r="P13"/>
      <c r="Q13"/>
    </row>
    <row r="14" spans="2:17" x14ac:dyDescent="0.25">
      <c r="B14" s="9" t="s">
        <v>135</v>
      </c>
      <c r="C14" s="4">
        <f t="shared" si="1"/>
        <v>5</v>
      </c>
      <c r="D14" s="15" t="s">
        <v>68</v>
      </c>
      <c r="E14" s="4">
        <v>3</v>
      </c>
      <c r="F14" s="46" t="s">
        <v>68</v>
      </c>
      <c r="G14" s="4">
        <v>2</v>
      </c>
      <c r="H14" s="46"/>
      <c r="I14" s="4"/>
      <c r="J14" s="46"/>
      <c r="K14" s="4"/>
      <c r="L14" s="46"/>
      <c r="M14" s="15"/>
      <c r="N14" s="12"/>
      <c r="O14" s="4"/>
      <c r="P14"/>
      <c r="Q14"/>
    </row>
    <row r="15" spans="2:17" x14ac:dyDescent="0.25">
      <c r="B15" s="9" t="s">
        <v>170</v>
      </c>
      <c r="C15" s="4">
        <f t="shared" si="1"/>
        <v>5</v>
      </c>
      <c r="D15" s="15" t="s">
        <v>68</v>
      </c>
      <c r="E15" s="4">
        <v>3</v>
      </c>
      <c r="F15" s="46" t="s">
        <v>68</v>
      </c>
      <c r="G15" s="4">
        <v>2</v>
      </c>
      <c r="H15" s="46"/>
      <c r="I15" s="4"/>
      <c r="J15" s="46"/>
      <c r="K15" s="4"/>
      <c r="L15" s="46"/>
      <c r="M15" s="15"/>
      <c r="N15" s="12"/>
      <c r="O15" s="4"/>
      <c r="P15"/>
      <c r="Q15"/>
    </row>
    <row r="16" spans="2:17" x14ac:dyDescent="0.25">
      <c r="B16" s="9" t="s">
        <v>105</v>
      </c>
      <c r="C16" s="4">
        <f t="shared" si="1"/>
        <v>2</v>
      </c>
      <c r="D16" s="15"/>
      <c r="E16" s="4"/>
      <c r="F16" s="46"/>
      <c r="G16" s="4"/>
      <c r="H16" s="46" t="s">
        <v>67</v>
      </c>
      <c r="I16" s="4">
        <v>2</v>
      </c>
      <c r="J16" s="46"/>
      <c r="K16" s="4"/>
      <c r="L16" s="46"/>
      <c r="M16" s="15"/>
      <c r="N16" s="12"/>
      <c r="O16" s="4"/>
      <c r="P16"/>
      <c r="Q16"/>
    </row>
    <row r="17" spans="2:18" x14ac:dyDescent="0.25">
      <c r="B17" s="9" t="s">
        <v>185</v>
      </c>
      <c r="C17" s="4">
        <f t="shared" si="1"/>
        <v>1</v>
      </c>
      <c r="D17" s="15" t="s">
        <v>66</v>
      </c>
      <c r="E17" s="4">
        <v>1</v>
      </c>
      <c r="F17" s="46"/>
      <c r="G17" s="4"/>
      <c r="H17" s="46"/>
      <c r="I17" s="4"/>
      <c r="J17" s="46"/>
      <c r="K17" s="4"/>
      <c r="L17" s="46"/>
      <c r="M17" s="15"/>
      <c r="N17" s="12"/>
      <c r="O17" s="4"/>
      <c r="P17"/>
      <c r="Q17"/>
    </row>
    <row r="18" spans="2:18" x14ac:dyDescent="0.25">
      <c r="B18" s="9" t="s">
        <v>106</v>
      </c>
      <c r="C18" s="4">
        <f t="shared" si="1"/>
        <v>2</v>
      </c>
      <c r="D18" s="15"/>
      <c r="E18" s="4"/>
      <c r="F18" s="46"/>
      <c r="G18" s="4"/>
      <c r="H18" s="46" t="s">
        <v>67</v>
      </c>
      <c r="I18" s="4">
        <v>2</v>
      </c>
      <c r="J18" s="46"/>
      <c r="K18" s="4"/>
      <c r="L18" s="46"/>
      <c r="M18" s="15"/>
      <c r="N18" s="12"/>
      <c r="O18" s="4"/>
      <c r="P18"/>
      <c r="Q18"/>
    </row>
    <row r="19" spans="2:18" x14ac:dyDescent="0.25">
      <c r="B19" s="9" t="s">
        <v>60</v>
      </c>
      <c r="C19" s="4">
        <f t="shared" si="1"/>
        <v>2</v>
      </c>
      <c r="D19" s="15"/>
      <c r="E19" s="4"/>
      <c r="F19" s="46"/>
      <c r="G19" s="4"/>
      <c r="H19" s="46" t="s">
        <v>67</v>
      </c>
      <c r="I19" s="4">
        <v>1</v>
      </c>
      <c r="J19" s="46"/>
      <c r="K19" s="4"/>
      <c r="L19" s="46" t="s">
        <v>70</v>
      </c>
      <c r="M19" s="15">
        <v>1</v>
      </c>
      <c r="N19" s="12"/>
      <c r="O19" s="4"/>
      <c r="P19"/>
      <c r="Q19"/>
    </row>
    <row r="20" spans="2:18" x14ac:dyDescent="0.25">
      <c r="B20" s="9" t="s">
        <v>14</v>
      </c>
      <c r="C20" s="4">
        <f t="shared" si="1"/>
        <v>5</v>
      </c>
      <c r="D20" s="15" t="s">
        <v>67</v>
      </c>
      <c r="E20" s="4">
        <v>2</v>
      </c>
      <c r="F20" s="46"/>
      <c r="G20" s="4"/>
      <c r="H20" s="46" t="s">
        <v>67</v>
      </c>
      <c r="I20" s="4">
        <v>1</v>
      </c>
      <c r="J20" s="46"/>
      <c r="K20" s="4"/>
      <c r="L20" s="46" t="s">
        <v>70</v>
      </c>
      <c r="M20" s="15">
        <v>1</v>
      </c>
      <c r="N20" s="12" t="s">
        <v>22</v>
      </c>
      <c r="O20" s="4">
        <v>1</v>
      </c>
      <c r="P20"/>
      <c r="Q20"/>
    </row>
    <row r="21" spans="2:18" s="34" customFormat="1" x14ac:dyDescent="0.25">
      <c r="B21" s="9" t="s">
        <v>7</v>
      </c>
      <c r="C21" s="4">
        <f t="shared" si="1"/>
        <v>2</v>
      </c>
      <c r="D21" s="15"/>
      <c r="E21" s="4"/>
      <c r="F21" s="46"/>
      <c r="G21" s="4"/>
      <c r="H21" s="46"/>
      <c r="I21" s="4"/>
      <c r="J21" s="46"/>
      <c r="K21" s="4"/>
      <c r="L21" s="46"/>
      <c r="M21" s="15"/>
      <c r="N21" s="12" t="s">
        <v>23</v>
      </c>
      <c r="O21" s="4">
        <v>2</v>
      </c>
      <c r="P21"/>
      <c r="Q21"/>
      <c r="R21" s="1"/>
    </row>
    <row r="22" spans="2:18" x14ac:dyDescent="0.25">
      <c r="B22" s="9" t="s">
        <v>92</v>
      </c>
      <c r="C22" s="4">
        <f t="shared" si="1"/>
        <v>6</v>
      </c>
      <c r="D22" s="15" t="s">
        <v>70</v>
      </c>
      <c r="E22" s="4">
        <v>5</v>
      </c>
      <c r="F22" s="46"/>
      <c r="G22" s="4"/>
      <c r="H22" s="46"/>
      <c r="I22" s="4"/>
      <c r="J22" s="46" t="s">
        <v>74</v>
      </c>
      <c r="K22" s="4">
        <v>1</v>
      </c>
      <c r="L22" s="46"/>
      <c r="M22" s="15"/>
      <c r="N22" s="12"/>
      <c r="O22" s="4"/>
      <c r="P22"/>
      <c r="Q22"/>
    </row>
    <row r="23" spans="2:18" x14ac:dyDescent="0.25">
      <c r="B23" s="9" t="s">
        <v>101</v>
      </c>
      <c r="C23" s="4">
        <f t="shared" si="1"/>
        <v>5</v>
      </c>
      <c r="D23" s="15"/>
      <c r="E23" s="4"/>
      <c r="F23" s="46"/>
      <c r="G23" s="4"/>
      <c r="H23" s="46"/>
      <c r="I23" s="4"/>
      <c r="J23" s="46" t="s">
        <v>71</v>
      </c>
      <c r="K23" s="4">
        <v>1</v>
      </c>
      <c r="L23" s="46" t="s">
        <v>68</v>
      </c>
      <c r="M23" s="15">
        <v>1</v>
      </c>
      <c r="N23" s="12" t="s">
        <v>25</v>
      </c>
      <c r="O23" s="4">
        <v>3</v>
      </c>
      <c r="P23"/>
      <c r="Q23"/>
    </row>
    <row r="24" spans="2:18" x14ac:dyDescent="0.25">
      <c r="B24" s="9" t="s">
        <v>19</v>
      </c>
      <c r="C24" s="4">
        <f t="shared" si="1"/>
        <v>5</v>
      </c>
      <c r="D24" s="15"/>
      <c r="E24" s="4"/>
      <c r="F24" s="46"/>
      <c r="G24" s="4"/>
      <c r="H24" s="46"/>
      <c r="I24" s="4"/>
      <c r="J24" s="46" t="s">
        <v>74</v>
      </c>
      <c r="K24" s="4">
        <v>4</v>
      </c>
      <c r="L24" s="46"/>
      <c r="M24" s="15"/>
      <c r="N24" s="12" t="s">
        <v>20</v>
      </c>
      <c r="O24" s="4">
        <v>1</v>
      </c>
    </row>
    <row r="25" spans="2:18" x14ac:dyDescent="0.25">
      <c r="B25" s="9" t="s">
        <v>136</v>
      </c>
      <c r="C25" s="4">
        <f t="shared" si="1"/>
        <v>1</v>
      </c>
      <c r="D25" s="15"/>
      <c r="E25" s="4"/>
      <c r="F25" s="46" t="s">
        <v>67</v>
      </c>
      <c r="G25" s="4">
        <v>1</v>
      </c>
      <c r="H25" s="46"/>
      <c r="I25" s="4"/>
      <c r="J25" s="46"/>
      <c r="K25" s="4"/>
      <c r="L25" s="46"/>
      <c r="M25" s="15"/>
      <c r="N25" s="12"/>
      <c r="O25" s="4"/>
    </row>
    <row r="26" spans="2:18" x14ac:dyDescent="0.25">
      <c r="B26" s="9" t="s">
        <v>15</v>
      </c>
      <c r="C26" s="4">
        <f t="shared" si="1"/>
        <v>2</v>
      </c>
      <c r="D26" s="15"/>
      <c r="E26" s="4"/>
      <c r="F26" s="46"/>
      <c r="G26" s="4"/>
      <c r="H26" s="46" t="s">
        <v>70</v>
      </c>
      <c r="I26" s="4">
        <v>1</v>
      </c>
      <c r="J26" s="46"/>
      <c r="K26" s="4"/>
      <c r="L26" s="46"/>
      <c r="M26" s="15"/>
      <c r="N26" s="12" t="s">
        <v>21</v>
      </c>
      <c r="O26" s="4">
        <v>1</v>
      </c>
      <c r="P26"/>
      <c r="Q26"/>
    </row>
    <row r="27" spans="2:18" x14ac:dyDescent="0.25">
      <c r="B27" s="9" t="s">
        <v>104</v>
      </c>
      <c r="C27" s="4">
        <f t="shared" si="1"/>
        <v>4</v>
      </c>
      <c r="D27" s="15" t="s">
        <v>188</v>
      </c>
      <c r="E27" s="4">
        <v>1</v>
      </c>
      <c r="F27" s="46" t="s">
        <v>70</v>
      </c>
      <c r="G27" s="4">
        <v>1</v>
      </c>
      <c r="H27" s="46" t="s">
        <v>73</v>
      </c>
      <c r="I27" s="4">
        <v>2</v>
      </c>
      <c r="J27" s="46"/>
      <c r="K27" s="4"/>
      <c r="L27" s="46"/>
      <c r="M27" s="15"/>
      <c r="N27" s="12"/>
      <c r="O27" s="4"/>
      <c r="P27"/>
      <c r="Q27"/>
    </row>
    <row r="28" spans="2:18" ht="18.600000000000001" customHeight="1" x14ac:dyDescent="0.25">
      <c r="B28" s="9" t="s">
        <v>16</v>
      </c>
      <c r="C28" s="4">
        <f t="shared" si="1"/>
        <v>1</v>
      </c>
      <c r="D28" s="15"/>
      <c r="E28" s="4"/>
      <c r="F28" s="46" t="s">
        <v>70</v>
      </c>
      <c r="G28" s="4">
        <v>1</v>
      </c>
      <c r="H28" s="46"/>
      <c r="I28" s="4"/>
      <c r="J28" s="46"/>
      <c r="K28" s="4"/>
      <c r="L28" s="46"/>
      <c r="M28" s="15"/>
      <c r="N28" s="12"/>
      <c r="O28" s="4"/>
      <c r="P28"/>
      <c r="Q28"/>
    </row>
    <row r="29" spans="2:18" x14ac:dyDescent="0.25">
      <c r="B29" s="9" t="s">
        <v>9</v>
      </c>
      <c r="C29" s="4">
        <f t="shared" si="1"/>
        <v>2</v>
      </c>
      <c r="D29" s="15"/>
      <c r="E29" s="4"/>
      <c r="F29" s="46"/>
      <c r="G29" s="4"/>
      <c r="H29" s="46"/>
      <c r="I29" s="4"/>
      <c r="J29" s="46" t="s">
        <v>93</v>
      </c>
      <c r="K29" s="4">
        <v>2</v>
      </c>
      <c r="L29" s="46"/>
      <c r="M29" s="15"/>
      <c r="N29" s="12"/>
      <c r="O29" s="4"/>
      <c r="P29"/>
      <c r="Q29"/>
    </row>
    <row r="30" spans="2:18" x14ac:dyDescent="0.25">
      <c r="B30" s="9" t="s">
        <v>10</v>
      </c>
      <c r="C30" s="4">
        <f t="shared" si="1"/>
        <v>3</v>
      </c>
      <c r="D30" s="15"/>
      <c r="E30" s="4"/>
      <c r="F30" s="46"/>
      <c r="G30" s="4"/>
      <c r="H30" s="46"/>
      <c r="I30" s="4"/>
      <c r="J30" s="46" t="s">
        <v>94</v>
      </c>
      <c r="K30" s="4">
        <v>3</v>
      </c>
      <c r="L30" s="46"/>
      <c r="M30" s="15"/>
      <c r="N30" s="12"/>
      <c r="O30" s="4"/>
      <c r="P30"/>
      <c r="Q30"/>
    </row>
    <row r="31" spans="2:18" x14ac:dyDescent="0.25">
      <c r="B31" s="9" t="s">
        <v>80</v>
      </c>
      <c r="C31" s="4">
        <f t="shared" si="1"/>
        <v>6</v>
      </c>
      <c r="D31" s="15" t="s">
        <v>190</v>
      </c>
      <c r="E31" s="4">
        <v>4</v>
      </c>
      <c r="F31" s="46"/>
      <c r="G31" s="4"/>
      <c r="H31" s="46"/>
      <c r="I31" s="4"/>
      <c r="J31" s="46" t="s">
        <v>70</v>
      </c>
      <c r="K31" s="4">
        <v>2</v>
      </c>
      <c r="L31" s="46"/>
      <c r="M31" s="15"/>
      <c r="N31" s="12"/>
      <c r="O31" s="4"/>
      <c r="P31"/>
      <c r="Q31"/>
    </row>
    <row r="32" spans="2:18" x14ac:dyDescent="0.25">
      <c r="B32" s="9" t="s">
        <v>64</v>
      </c>
      <c r="C32" s="4">
        <f t="shared" si="1"/>
        <v>2</v>
      </c>
      <c r="D32" s="15"/>
      <c r="E32" s="4"/>
      <c r="F32" s="46" t="s">
        <v>137</v>
      </c>
      <c r="G32" s="4">
        <v>1</v>
      </c>
      <c r="H32" s="46"/>
      <c r="I32" s="4"/>
      <c r="J32" s="46"/>
      <c r="K32" s="4"/>
      <c r="L32" s="46" t="s">
        <v>68</v>
      </c>
      <c r="M32" s="15">
        <v>1</v>
      </c>
      <c r="N32" s="12"/>
      <c r="O32" s="4"/>
      <c r="P32"/>
      <c r="Q32"/>
    </row>
    <row r="33" spans="2:18" x14ac:dyDescent="0.25">
      <c r="B33" s="9" t="s">
        <v>98</v>
      </c>
      <c r="C33" s="4">
        <f t="shared" si="1"/>
        <v>2</v>
      </c>
      <c r="D33" s="15"/>
      <c r="E33" s="4"/>
      <c r="F33" s="46"/>
      <c r="G33" s="4"/>
      <c r="H33" s="46"/>
      <c r="I33" s="4"/>
      <c r="J33" s="46" t="s">
        <v>70</v>
      </c>
      <c r="K33" s="4">
        <v>2</v>
      </c>
      <c r="L33" s="46"/>
      <c r="M33" s="15"/>
      <c r="N33" s="12"/>
      <c r="O33" s="4"/>
      <c r="P33"/>
      <c r="Q33"/>
    </row>
    <row r="34" spans="2:18" x14ac:dyDescent="0.25">
      <c r="B34" s="9" t="s">
        <v>65</v>
      </c>
      <c r="C34" s="4">
        <f t="shared" si="1"/>
        <v>6</v>
      </c>
      <c r="D34" s="15"/>
      <c r="E34" s="4"/>
      <c r="F34" s="46"/>
      <c r="G34" s="4"/>
      <c r="H34" s="46"/>
      <c r="I34" s="4"/>
      <c r="J34" s="46" t="s">
        <v>95</v>
      </c>
      <c r="K34" s="4">
        <v>2</v>
      </c>
      <c r="L34" s="46" t="s">
        <v>71</v>
      </c>
      <c r="M34" s="15">
        <v>4</v>
      </c>
      <c r="N34" s="12"/>
      <c r="O34" s="4"/>
      <c r="P34"/>
      <c r="Q34"/>
    </row>
    <row r="35" spans="2:18" x14ac:dyDescent="0.25">
      <c r="B35" s="9" t="s">
        <v>138</v>
      </c>
      <c r="C35" s="4">
        <f t="shared" si="1"/>
        <v>1</v>
      </c>
      <c r="D35" s="15"/>
      <c r="E35" s="4"/>
      <c r="F35" s="46" t="s">
        <v>68</v>
      </c>
      <c r="G35" s="4">
        <v>1</v>
      </c>
      <c r="H35" s="46"/>
      <c r="I35" s="4"/>
      <c r="J35" s="46"/>
      <c r="K35" s="4"/>
      <c r="L35" s="46"/>
      <c r="M35" s="15"/>
      <c r="N35" s="12"/>
      <c r="O35" s="4"/>
      <c r="P35"/>
      <c r="Q35"/>
    </row>
    <row r="36" spans="2:18" x14ac:dyDescent="0.25">
      <c r="B36" s="9" t="s">
        <v>191</v>
      </c>
      <c r="C36" s="4">
        <f t="shared" si="1"/>
        <v>1</v>
      </c>
      <c r="D36" s="15" t="s">
        <v>68</v>
      </c>
      <c r="E36" s="4">
        <v>1</v>
      </c>
      <c r="F36" s="46"/>
      <c r="G36" s="4"/>
      <c r="H36" s="46"/>
      <c r="I36" s="4"/>
      <c r="J36" s="46"/>
      <c r="K36" s="4"/>
      <c r="L36" s="46"/>
      <c r="M36" s="15"/>
      <c r="N36" s="12"/>
      <c r="O36" s="4"/>
      <c r="P36"/>
      <c r="Q36"/>
    </row>
    <row r="37" spans="2:18" x14ac:dyDescent="0.25">
      <c r="B37" s="9" t="s">
        <v>192</v>
      </c>
      <c r="C37" s="4">
        <f t="shared" si="1"/>
        <v>1</v>
      </c>
      <c r="D37" s="15" t="s">
        <v>68</v>
      </c>
      <c r="E37" s="4">
        <v>1</v>
      </c>
      <c r="F37" s="46"/>
      <c r="G37" s="4"/>
      <c r="H37" s="46"/>
      <c r="I37" s="4"/>
      <c r="J37" s="46"/>
      <c r="K37" s="4"/>
      <c r="L37" s="46"/>
      <c r="M37" s="15"/>
      <c r="N37" s="12"/>
      <c r="O37" s="4"/>
      <c r="P37"/>
      <c r="Q37"/>
    </row>
    <row r="38" spans="2:18" x14ac:dyDescent="0.25">
      <c r="B38" s="9" t="s">
        <v>139</v>
      </c>
      <c r="C38" s="4">
        <f t="shared" si="1"/>
        <v>1</v>
      </c>
      <c r="D38" s="15"/>
      <c r="E38" s="4"/>
      <c r="F38" s="46" t="s">
        <v>68</v>
      </c>
      <c r="G38" s="4">
        <v>1</v>
      </c>
      <c r="H38" s="46"/>
      <c r="I38" s="4"/>
      <c r="J38" s="46"/>
      <c r="K38" s="4"/>
      <c r="L38" s="46"/>
      <c r="M38" s="15"/>
      <c r="N38" s="12"/>
      <c r="O38" s="4"/>
      <c r="P38"/>
      <c r="Q38"/>
    </row>
    <row r="39" spans="2:18" x14ac:dyDescent="0.25">
      <c r="B39" s="9" t="s">
        <v>140</v>
      </c>
      <c r="C39" s="4">
        <f t="shared" si="1"/>
        <v>2</v>
      </c>
      <c r="D39" s="15" t="s">
        <v>66</v>
      </c>
      <c r="E39" s="4">
        <v>1</v>
      </c>
      <c r="F39" s="46" t="s">
        <v>122</v>
      </c>
      <c r="G39" s="4">
        <v>1</v>
      </c>
      <c r="H39" s="46"/>
      <c r="I39" s="4"/>
      <c r="J39" s="46"/>
      <c r="K39" s="4"/>
      <c r="L39" s="46"/>
      <c r="M39" s="15"/>
      <c r="N39" s="12"/>
      <c r="O39" s="4"/>
      <c r="P39"/>
      <c r="Q39"/>
    </row>
    <row r="40" spans="2:18" x14ac:dyDescent="0.25">
      <c r="B40" s="9" t="s">
        <v>99</v>
      </c>
      <c r="C40" s="4">
        <f t="shared" si="1"/>
        <v>6</v>
      </c>
      <c r="D40" s="15"/>
      <c r="E40" s="4"/>
      <c r="F40" s="46"/>
      <c r="G40" s="4"/>
      <c r="H40" s="46"/>
      <c r="I40" s="4"/>
      <c r="J40" s="46"/>
      <c r="K40" s="4"/>
      <c r="L40" s="46" t="s">
        <v>73</v>
      </c>
      <c r="M40" s="15">
        <v>4</v>
      </c>
      <c r="N40" s="12" t="s">
        <v>26</v>
      </c>
      <c r="O40" s="4">
        <v>2</v>
      </c>
      <c r="P40"/>
      <c r="Q40"/>
    </row>
    <row r="41" spans="2:18" x14ac:dyDescent="0.25">
      <c r="B41" s="9" t="s">
        <v>141</v>
      </c>
      <c r="C41" s="4">
        <f t="shared" si="1"/>
        <v>1</v>
      </c>
      <c r="D41" s="15"/>
      <c r="E41" s="4"/>
      <c r="F41" s="46" t="s">
        <v>67</v>
      </c>
      <c r="G41" s="4">
        <v>1</v>
      </c>
      <c r="H41" s="46"/>
      <c r="I41" s="4"/>
      <c r="J41" s="46"/>
      <c r="K41" s="4"/>
      <c r="L41" s="46"/>
      <c r="M41" s="15"/>
      <c r="N41" s="12"/>
      <c r="O41" s="4"/>
      <c r="P41"/>
      <c r="Q41"/>
    </row>
    <row r="42" spans="2:18" customFormat="1" ht="19.149999999999999" customHeight="1" x14ac:dyDescent="0.25">
      <c r="B42" s="9" t="s">
        <v>109</v>
      </c>
      <c r="C42" s="4">
        <f t="shared" si="1"/>
        <v>1</v>
      </c>
      <c r="D42" s="15"/>
      <c r="E42" s="4"/>
      <c r="F42" s="46"/>
      <c r="G42" s="4"/>
      <c r="H42" s="46" t="s">
        <v>123</v>
      </c>
      <c r="I42" s="4">
        <v>1</v>
      </c>
      <c r="J42" s="46"/>
      <c r="K42" s="4"/>
      <c r="L42" s="46"/>
      <c r="M42" s="15"/>
      <c r="N42" s="12"/>
      <c r="O42" s="4"/>
      <c r="R42" s="1"/>
    </row>
    <row r="43" spans="2:18" ht="27.75" customHeight="1" x14ac:dyDescent="0.25">
      <c r="B43" s="43" t="s">
        <v>77</v>
      </c>
      <c r="C43" s="4">
        <f t="shared" si="1"/>
        <v>3</v>
      </c>
      <c r="D43" s="55"/>
      <c r="E43" s="54"/>
      <c r="F43" s="56"/>
      <c r="G43" s="54"/>
      <c r="H43" s="56" t="s">
        <v>123</v>
      </c>
      <c r="I43" s="54">
        <v>1</v>
      </c>
      <c r="J43" s="56" t="s">
        <v>67</v>
      </c>
      <c r="K43" s="54">
        <v>1</v>
      </c>
      <c r="L43" s="56" t="s">
        <v>67</v>
      </c>
      <c r="M43" s="55">
        <v>1</v>
      </c>
      <c r="N43" s="57"/>
      <c r="O43" s="54"/>
      <c r="P43"/>
      <c r="Q43"/>
    </row>
    <row r="44" spans="2:18" x14ac:dyDescent="0.25">
      <c r="B44" s="9" t="s">
        <v>102</v>
      </c>
      <c r="C44" s="4">
        <f t="shared" si="1"/>
        <v>5</v>
      </c>
      <c r="D44" s="15"/>
      <c r="E44" s="4"/>
      <c r="F44" s="46"/>
      <c r="G44" s="4"/>
      <c r="H44" s="46" t="s">
        <v>121</v>
      </c>
      <c r="I44" s="4">
        <v>2</v>
      </c>
      <c r="J44" s="46"/>
      <c r="K44" s="4"/>
      <c r="L44" s="46" t="s">
        <v>72</v>
      </c>
      <c r="M44" s="15">
        <v>3</v>
      </c>
      <c r="N44" s="12"/>
      <c r="O44" s="4"/>
      <c r="P44"/>
      <c r="Q44"/>
    </row>
    <row r="45" spans="2:18" x14ac:dyDescent="0.25">
      <c r="B45" s="9" t="s">
        <v>194</v>
      </c>
      <c r="C45" s="4">
        <f t="shared" si="1"/>
        <v>1</v>
      </c>
      <c r="D45" s="15" t="s">
        <v>71</v>
      </c>
      <c r="E45" s="4">
        <v>1</v>
      </c>
      <c r="F45" s="46"/>
      <c r="G45" s="4"/>
      <c r="H45" s="46"/>
      <c r="I45" s="4"/>
      <c r="J45" s="46"/>
      <c r="K45" s="4"/>
      <c r="L45" s="46"/>
      <c r="M45" s="15"/>
      <c r="N45" s="12"/>
      <c r="O45" s="4"/>
      <c r="P45"/>
      <c r="Q45"/>
    </row>
    <row r="46" spans="2:18" x14ac:dyDescent="0.25">
      <c r="B46" s="9" t="s">
        <v>193</v>
      </c>
      <c r="C46" s="4">
        <f t="shared" si="1"/>
        <v>1</v>
      </c>
      <c r="D46" s="15" t="s">
        <v>71</v>
      </c>
      <c r="E46" s="4">
        <v>1</v>
      </c>
      <c r="F46" s="46"/>
      <c r="G46" s="4"/>
      <c r="H46" s="46"/>
      <c r="I46" s="4"/>
      <c r="J46" s="46"/>
      <c r="K46" s="4"/>
      <c r="L46" s="46"/>
      <c r="M46" s="15"/>
      <c r="N46" s="12"/>
      <c r="O46" s="4"/>
      <c r="P46"/>
      <c r="Q46"/>
    </row>
    <row r="47" spans="2:18" x14ac:dyDescent="0.25">
      <c r="B47" s="9" t="s">
        <v>113</v>
      </c>
      <c r="C47" s="4">
        <f t="shared" si="1"/>
        <v>1</v>
      </c>
      <c r="D47" s="15"/>
      <c r="E47" s="4"/>
      <c r="F47" s="46"/>
      <c r="G47" s="4"/>
      <c r="H47" s="46" t="s">
        <v>120</v>
      </c>
      <c r="I47" s="4">
        <v>1</v>
      </c>
      <c r="J47" s="46"/>
      <c r="K47" s="4"/>
      <c r="L47" s="46"/>
      <c r="M47" s="15"/>
      <c r="N47" s="12"/>
      <c r="O47" s="4"/>
      <c r="P47"/>
      <c r="Q47"/>
    </row>
    <row r="48" spans="2:18" x14ac:dyDescent="0.25">
      <c r="B48" s="9" t="s">
        <v>89</v>
      </c>
      <c r="C48" s="4">
        <f t="shared" si="1"/>
        <v>1</v>
      </c>
      <c r="D48" s="15"/>
      <c r="E48" s="4"/>
      <c r="F48" s="46"/>
      <c r="G48" s="4"/>
      <c r="H48" s="46"/>
      <c r="I48" s="4"/>
      <c r="J48" s="46" t="s">
        <v>68</v>
      </c>
      <c r="K48" s="4">
        <v>1</v>
      </c>
      <c r="L48" s="46"/>
      <c r="M48" s="15"/>
      <c r="N48" s="12"/>
      <c r="O48" s="4"/>
      <c r="P48"/>
      <c r="Q48"/>
    </row>
    <row r="49" spans="2:17" x14ac:dyDescent="0.25">
      <c r="B49" s="9" t="s">
        <v>12</v>
      </c>
      <c r="C49" s="4">
        <f t="shared" si="1"/>
        <v>6</v>
      </c>
      <c r="D49" s="15" t="s">
        <v>66</v>
      </c>
      <c r="E49" s="4">
        <v>2</v>
      </c>
      <c r="F49" s="46" t="s">
        <v>74</v>
      </c>
      <c r="G49" s="4">
        <v>2</v>
      </c>
      <c r="H49" s="46"/>
      <c r="I49" s="4"/>
      <c r="J49" s="46" t="s">
        <v>68</v>
      </c>
      <c r="K49" s="4">
        <v>1</v>
      </c>
      <c r="L49" s="46"/>
      <c r="M49" s="15"/>
      <c r="N49" s="12" t="s">
        <v>27</v>
      </c>
      <c r="O49" s="4">
        <v>1</v>
      </c>
      <c r="P49"/>
      <c r="Q49"/>
    </row>
    <row r="50" spans="2:17" x14ac:dyDescent="0.25">
      <c r="B50" s="9" t="s">
        <v>18</v>
      </c>
      <c r="C50" s="4">
        <f t="shared" si="1"/>
        <v>1</v>
      </c>
      <c r="D50" s="15"/>
      <c r="E50" s="4"/>
      <c r="F50" s="46"/>
      <c r="G50" s="4"/>
      <c r="H50" s="46"/>
      <c r="I50" s="4"/>
      <c r="J50" s="46"/>
      <c r="K50" s="4"/>
      <c r="L50" s="46"/>
      <c r="M50" s="15"/>
      <c r="N50" s="12" t="s">
        <v>27</v>
      </c>
      <c r="O50" s="4">
        <v>1</v>
      </c>
      <c r="P50"/>
      <c r="Q50"/>
    </row>
    <row r="51" spans="2:17" x14ac:dyDescent="0.25">
      <c r="B51" s="9" t="s">
        <v>17</v>
      </c>
      <c r="C51" s="4">
        <f t="shared" si="1"/>
        <v>1</v>
      </c>
      <c r="D51" s="15"/>
      <c r="E51" s="4"/>
      <c r="F51" s="46"/>
      <c r="G51" s="4"/>
      <c r="H51" s="46"/>
      <c r="I51" s="4"/>
      <c r="J51" s="46"/>
      <c r="K51" s="4"/>
      <c r="L51" s="46"/>
      <c r="M51" s="15"/>
      <c r="N51" s="12" t="s">
        <v>27</v>
      </c>
      <c r="O51" s="91">
        <v>1</v>
      </c>
      <c r="P51" s="92"/>
      <c r="Q51"/>
    </row>
    <row r="52" spans="2:17" x14ac:dyDescent="0.25">
      <c r="B52" s="9" t="s">
        <v>118</v>
      </c>
      <c r="C52" s="4">
        <f t="shared" si="1"/>
        <v>4</v>
      </c>
      <c r="D52" s="15"/>
      <c r="E52" s="4"/>
      <c r="F52" s="46"/>
      <c r="G52" s="4"/>
      <c r="H52" s="46" t="s">
        <v>120</v>
      </c>
      <c r="I52" s="4">
        <v>4</v>
      </c>
      <c r="J52" s="46"/>
      <c r="K52" s="4"/>
      <c r="L52" s="46"/>
      <c r="M52" s="15"/>
      <c r="N52" s="12"/>
      <c r="O52" s="4"/>
      <c r="P52"/>
      <c r="Q52"/>
    </row>
    <row r="53" spans="2:17" x14ac:dyDescent="0.25">
      <c r="B53" s="9" t="s">
        <v>119</v>
      </c>
      <c r="C53" s="4">
        <f t="shared" si="1"/>
        <v>4</v>
      </c>
      <c r="D53" s="15"/>
      <c r="E53" s="4"/>
      <c r="F53" s="46"/>
      <c r="G53" s="4"/>
      <c r="H53" s="46" t="s">
        <v>120</v>
      </c>
      <c r="I53" s="4">
        <v>4</v>
      </c>
      <c r="J53" s="46"/>
      <c r="K53" s="4"/>
      <c r="L53" s="46"/>
      <c r="M53" s="15"/>
      <c r="N53" s="12"/>
      <c r="O53" s="4"/>
      <c r="P53"/>
      <c r="Q53"/>
    </row>
    <row r="54" spans="2:17" x14ac:dyDescent="0.25">
      <c r="B54" s="9" t="s">
        <v>100</v>
      </c>
      <c r="C54" s="4">
        <f t="shared" si="1"/>
        <v>1</v>
      </c>
      <c r="D54" s="15"/>
      <c r="E54" s="4"/>
      <c r="F54" s="46"/>
      <c r="G54" s="4"/>
      <c r="H54" s="46"/>
      <c r="I54" s="4"/>
      <c r="J54" s="46"/>
      <c r="K54" s="4"/>
      <c r="L54" s="46"/>
      <c r="M54" s="15"/>
      <c r="N54" s="12" t="s">
        <v>27</v>
      </c>
      <c r="O54" s="4">
        <v>1</v>
      </c>
      <c r="P54"/>
      <c r="Q54"/>
    </row>
    <row r="55" spans="2:17" x14ac:dyDescent="0.25">
      <c r="B55" s="9" t="s">
        <v>112</v>
      </c>
      <c r="C55" s="4">
        <f t="shared" si="1"/>
        <v>4</v>
      </c>
      <c r="D55" s="15"/>
      <c r="E55" s="4"/>
      <c r="F55" s="46"/>
      <c r="G55" s="4"/>
      <c r="H55" s="46" t="s">
        <v>66</v>
      </c>
      <c r="I55" s="4">
        <v>2</v>
      </c>
      <c r="J55" s="46" t="s">
        <v>68</v>
      </c>
      <c r="K55" s="4">
        <v>1</v>
      </c>
      <c r="L55" s="46" t="s">
        <v>68</v>
      </c>
      <c r="M55" s="15">
        <v>1</v>
      </c>
      <c r="N55" s="12"/>
      <c r="O55" s="4"/>
      <c r="P55"/>
      <c r="Q55"/>
    </row>
    <row r="56" spans="2:17" x14ac:dyDescent="0.25">
      <c r="B56" s="9" t="s">
        <v>111</v>
      </c>
      <c r="C56" s="4">
        <f t="shared" si="1"/>
        <v>1</v>
      </c>
      <c r="D56" s="15"/>
      <c r="E56" s="4"/>
      <c r="F56" s="46"/>
      <c r="G56" s="4"/>
      <c r="H56" s="46" t="s">
        <v>120</v>
      </c>
      <c r="I56" s="4">
        <v>1</v>
      </c>
      <c r="J56" s="46"/>
      <c r="K56" s="4"/>
      <c r="L56" s="46"/>
      <c r="M56" s="15"/>
      <c r="N56" s="12"/>
      <c r="O56" s="4"/>
      <c r="P56"/>
      <c r="Q56"/>
    </row>
    <row r="57" spans="2:17" x14ac:dyDescent="0.25">
      <c r="B57" s="9" t="s">
        <v>86</v>
      </c>
      <c r="C57" s="4">
        <f t="shared" si="1"/>
        <v>1</v>
      </c>
      <c r="D57" s="15"/>
      <c r="E57" s="4"/>
      <c r="F57" s="46"/>
      <c r="G57" s="4"/>
      <c r="H57" s="46"/>
      <c r="I57" s="4"/>
      <c r="J57" s="46" t="s">
        <v>70</v>
      </c>
      <c r="K57" s="4">
        <v>1</v>
      </c>
      <c r="L57" s="46"/>
      <c r="M57" s="15"/>
      <c r="N57" s="12"/>
      <c r="O57" s="4"/>
      <c r="P57"/>
      <c r="Q57"/>
    </row>
    <row r="58" spans="2:17" ht="18" customHeight="1" x14ac:dyDescent="0.25">
      <c r="B58" s="9" t="s">
        <v>75</v>
      </c>
      <c r="C58" s="4">
        <f t="shared" si="1"/>
        <v>1</v>
      </c>
      <c r="D58" s="15"/>
      <c r="E58" s="4"/>
      <c r="F58" s="46"/>
      <c r="G58" s="4"/>
      <c r="H58" s="46"/>
      <c r="I58" s="4"/>
      <c r="J58" s="46"/>
      <c r="K58" s="4"/>
      <c r="L58" s="46" t="s">
        <v>74</v>
      </c>
      <c r="M58" s="15">
        <v>1</v>
      </c>
      <c r="N58" s="12"/>
      <c r="O58" s="4"/>
      <c r="P58"/>
      <c r="Q58"/>
    </row>
    <row r="59" spans="2:17" ht="18" customHeight="1" x14ac:dyDescent="0.25">
      <c r="B59" s="9" t="s">
        <v>108</v>
      </c>
      <c r="C59" s="4">
        <f t="shared" si="1"/>
        <v>5</v>
      </c>
      <c r="D59" s="15"/>
      <c r="E59" s="4"/>
      <c r="F59" s="46" t="s">
        <v>67</v>
      </c>
      <c r="G59" s="4">
        <v>3</v>
      </c>
      <c r="H59" s="46" t="s">
        <v>70</v>
      </c>
      <c r="I59" s="4">
        <v>2</v>
      </c>
      <c r="J59" s="46"/>
      <c r="K59" s="4"/>
      <c r="L59" s="46"/>
      <c r="M59" s="15"/>
      <c r="N59" s="12"/>
      <c r="O59" s="4"/>
      <c r="P59"/>
      <c r="Q59"/>
    </row>
    <row r="60" spans="2:17" x14ac:dyDescent="0.25">
      <c r="B60" s="9" t="s">
        <v>85</v>
      </c>
      <c r="C60" s="4">
        <f t="shared" si="1"/>
        <v>1</v>
      </c>
      <c r="D60" s="15"/>
      <c r="E60" s="4"/>
      <c r="F60" s="46"/>
      <c r="G60" s="4"/>
      <c r="H60" s="46"/>
      <c r="I60" s="4"/>
      <c r="J60" s="46" t="s">
        <v>70</v>
      </c>
      <c r="K60" s="4">
        <v>1</v>
      </c>
      <c r="L60" s="46"/>
      <c r="M60" s="15"/>
      <c r="N60" s="12"/>
      <c r="O60" s="4"/>
      <c r="P60"/>
      <c r="Q60"/>
    </row>
    <row r="61" spans="2:17" x14ac:dyDescent="0.25">
      <c r="B61" s="9" t="s">
        <v>195</v>
      </c>
      <c r="C61" s="4">
        <f t="shared" si="1"/>
        <v>2</v>
      </c>
      <c r="D61" s="15" t="s">
        <v>70</v>
      </c>
      <c r="E61" s="4">
        <v>2</v>
      </c>
      <c r="F61" s="46"/>
      <c r="G61" s="4"/>
      <c r="H61" s="46"/>
      <c r="I61" s="4"/>
      <c r="J61" s="46"/>
      <c r="K61" s="4"/>
      <c r="L61" s="46"/>
      <c r="M61" s="15"/>
      <c r="N61" s="12"/>
      <c r="O61" s="4"/>
      <c r="P61"/>
      <c r="Q61"/>
    </row>
    <row r="62" spans="2:17" ht="25.5" x14ac:dyDescent="0.25">
      <c r="B62" s="9" t="s">
        <v>196</v>
      </c>
      <c r="C62" s="4">
        <f t="shared" si="1"/>
        <v>2</v>
      </c>
      <c r="D62" s="15" t="s">
        <v>68</v>
      </c>
      <c r="E62" s="4">
        <v>2</v>
      </c>
      <c r="F62" s="46"/>
      <c r="G62" s="4"/>
      <c r="H62" s="46"/>
      <c r="I62" s="4"/>
      <c r="J62" s="46"/>
      <c r="K62" s="4"/>
      <c r="L62" s="46"/>
      <c r="M62" s="15"/>
      <c r="N62" s="12"/>
      <c r="O62" s="4"/>
      <c r="P62"/>
      <c r="Q62"/>
    </row>
    <row r="63" spans="2:17" ht="21" customHeight="1" x14ac:dyDescent="0.25">
      <c r="B63" s="9" t="s">
        <v>129</v>
      </c>
      <c r="C63" s="4">
        <f t="shared" si="1"/>
        <v>1</v>
      </c>
      <c r="D63" s="15"/>
      <c r="E63" s="4"/>
      <c r="F63" s="46"/>
      <c r="G63" s="4"/>
      <c r="H63" s="46" t="s">
        <v>120</v>
      </c>
      <c r="I63" s="4">
        <v>1</v>
      </c>
      <c r="J63" s="46"/>
      <c r="K63" s="4"/>
      <c r="L63" s="46"/>
      <c r="M63" s="15"/>
      <c r="N63" s="12"/>
      <c r="O63" s="4"/>
      <c r="P63"/>
      <c r="Q63"/>
    </row>
    <row r="64" spans="2:17" x14ac:dyDescent="0.25">
      <c r="B64" s="9" t="s">
        <v>116</v>
      </c>
      <c r="C64" s="4">
        <f t="shared" si="1"/>
        <v>2</v>
      </c>
      <c r="D64" s="15"/>
      <c r="E64" s="4"/>
      <c r="F64" s="46"/>
      <c r="G64" s="4"/>
      <c r="H64" s="46" t="s">
        <v>120</v>
      </c>
      <c r="I64" s="4">
        <v>2</v>
      </c>
      <c r="J64" s="46"/>
      <c r="K64" s="4"/>
      <c r="L64" s="46"/>
      <c r="M64" s="15"/>
      <c r="N64" s="12"/>
      <c r="O64" s="4"/>
      <c r="P64"/>
      <c r="Q64"/>
    </row>
    <row r="65" spans="2:17" x14ac:dyDescent="0.25">
      <c r="B65" s="9" t="s">
        <v>197</v>
      </c>
      <c r="C65" s="4">
        <f t="shared" si="1"/>
        <v>1</v>
      </c>
      <c r="D65" s="15" t="s">
        <v>67</v>
      </c>
      <c r="E65" s="4">
        <v>1</v>
      </c>
      <c r="F65" s="46"/>
      <c r="G65" s="4"/>
      <c r="H65" s="46"/>
      <c r="I65" s="4"/>
      <c r="J65" s="46"/>
      <c r="K65" s="4"/>
      <c r="L65" s="46"/>
      <c r="M65" s="15"/>
      <c r="N65" s="12"/>
      <c r="O65" s="4"/>
      <c r="P65"/>
      <c r="Q65"/>
    </row>
    <row r="66" spans="2:17" x14ac:dyDescent="0.25">
      <c r="B66" s="9" t="s">
        <v>117</v>
      </c>
      <c r="C66" s="4">
        <f t="shared" si="1"/>
        <v>3</v>
      </c>
      <c r="D66" s="15" t="s">
        <v>67</v>
      </c>
      <c r="E66" s="4">
        <v>1</v>
      </c>
      <c r="F66" s="46"/>
      <c r="G66" s="4"/>
      <c r="H66" s="46" t="s">
        <v>120</v>
      </c>
      <c r="I66" s="4">
        <v>2</v>
      </c>
      <c r="J66" s="46"/>
      <c r="K66" s="4"/>
      <c r="L66" s="46"/>
      <c r="M66" s="15"/>
      <c r="N66" s="12"/>
      <c r="O66" s="4"/>
      <c r="P66"/>
      <c r="Q66"/>
    </row>
    <row r="67" spans="2:17" x14ac:dyDescent="0.25">
      <c r="B67" s="9" t="s">
        <v>198</v>
      </c>
      <c r="C67" s="4">
        <f t="shared" si="1"/>
        <v>1</v>
      </c>
      <c r="D67" s="15" t="s">
        <v>67</v>
      </c>
      <c r="E67" s="4">
        <v>1</v>
      </c>
      <c r="F67" s="46"/>
      <c r="G67" s="4"/>
      <c r="H67" s="46"/>
      <c r="I67" s="4"/>
      <c r="J67" s="46"/>
      <c r="K67" s="4"/>
      <c r="L67" s="46"/>
      <c r="M67" s="15"/>
      <c r="N67" s="12"/>
      <c r="O67" s="4"/>
      <c r="P67"/>
      <c r="Q67"/>
    </row>
    <row r="68" spans="2:17" x14ac:dyDescent="0.25">
      <c r="B68" s="9" t="s">
        <v>82</v>
      </c>
      <c r="C68" s="4">
        <f t="shared" si="1"/>
        <v>3</v>
      </c>
      <c r="D68" s="15"/>
      <c r="E68" s="4"/>
      <c r="F68" s="46"/>
      <c r="G68" s="4"/>
      <c r="H68" s="46"/>
      <c r="I68" s="4"/>
      <c r="J68" s="46" t="s">
        <v>91</v>
      </c>
      <c r="K68" s="4">
        <v>3</v>
      </c>
      <c r="L68" s="46"/>
      <c r="M68" s="15"/>
      <c r="N68" s="12"/>
      <c r="O68" s="4"/>
      <c r="P68"/>
      <c r="Q68"/>
    </row>
    <row r="69" spans="2:17" x14ac:dyDescent="0.25">
      <c r="B69" s="9" t="s">
        <v>125</v>
      </c>
      <c r="C69" s="4">
        <f t="shared" si="1"/>
        <v>1</v>
      </c>
      <c r="D69" s="15"/>
      <c r="E69" s="4"/>
      <c r="F69" s="46"/>
      <c r="G69" s="4"/>
      <c r="H69" s="46" t="s">
        <v>70</v>
      </c>
      <c r="I69" s="4">
        <v>1</v>
      </c>
      <c r="J69" s="46"/>
      <c r="K69" s="4"/>
      <c r="L69" s="46"/>
      <c r="M69" s="15"/>
      <c r="N69" s="12"/>
      <c r="O69" s="4"/>
      <c r="P69"/>
      <c r="Q69"/>
    </row>
    <row r="70" spans="2:17" x14ac:dyDescent="0.25">
      <c r="B70" s="9" t="s">
        <v>83</v>
      </c>
      <c r="C70" s="4">
        <f t="shared" si="1"/>
        <v>1</v>
      </c>
      <c r="D70" s="15"/>
      <c r="E70" s="4"/>
      <c r="F70" s="46"/>
      <c r="G70" s="4"/>
      <c r="H70" s="46"/>
      <c r="I70" s="4"/>
      <c r="J70" s="46" t="s">
        <v>70</v>
      </c>
      <c r="K70" s="4">
        <v>1</v>
      </c>
      <c r="L70" s="46"/>
      <c r="M70" s="15"/>
      <c r="N70" s="12"/>
      <c r="O70" s="4"/>
      <c r="P70"/>
      <c r="Q70"/>
    </row>
    <row r="71" spans="2:17" x14ac:dyDescent="0.25">
      <c r="B71" s="9" t="s">
        <v>84</v>
      </c>
      <c r="C71" s="4">
        <f t="shared" si="1"/>
        <v>3</v>
      </c>
      <c r="D71" s="15"/>
      <c r="E71" s="4"/>
      <c r="F71" s="46"/>
      <c r="G71" s="4"/>
      <c r="H71" s="46"/>
      <c r="I71" s="4"/>
      <c r="J71" s="46" t="s">
        <v>91</v>
      </c>
      <c r="K71" s="4">
        <v>3</v>
      </c>
      <c r="L71" s="46"/>
      <c r="M71" s="15"/>
      <c r="N71" s="12"/>
      <c r="O71" s="4"/>
      <c r="P71"/>
      <c r="Q71"/>
    </row>
    <row r="72" spans="2:17" x14ac:dyDescent="0.25">
      <c r="B72" s="9" t="s">
        <v>126</v>
      </c>
      <c r="C72" s="4">
        <f t="shared" si="1"/>
        <v>6</v>
      </c>
      <c r="D72" s="15"/>
      <c r="E72" s="4"/>
      <c r="F72" s="46" t="s">
        <v>66</v>
      </c>
      <c r="G72" s="4">
        <v>1</v>
      </c>
      <c r="H72" s="46" t="s">
        <v>124</v>
      </c>
      <c r="I72" s="4">
        <v>3</v>
      </c>
      <c r="J72" s="46" t="s">
        <v>90</v>
      </c>
      <c r="K72" s="4">
        <v>1</v>
      </c>
      <c r="L72" s="46" t="s">
        <v>70</v>
      </c>
      <c r="M72" s="15">
        <v>1</v>
      </c>
      <c r="N72" s="12"/>
      <c r="O72" s="4"/>
      <c r="P72"/>
      <c r="Q72"/>
    </row>
    <row r="73" spans="2:17" x14ac:dyDescent="0.25">
      <c r="B73" s="9" t="s">
        <v>81</v>
      </c>
      <c r="C73" s="4">
        <f t="shared" si="1"/>
        <v>4</v>
      </c>
      <c r="D73" s="15" t="s">
        <v>122</v>
      </c>
      <c r="E73" s="4">
        <v>1</v>
      </c>
      <c r="F73" s="46"/>
      <c r="G73" s="4"/>
      <c r="H73" s="46" t="s">
        <v>66</v>
      </c>
      <c r="I73" s="4">
        <v>1</v>
      </c>
      <c r="J73" s="46" t="s">
        <v>96</v>
      </c>
      <c r="K73" s="4">
        <v>2</v>
      </c>
      <c r="L73" s="46"/>
      <c r="M73" s="15"/>
      <c r="N73" s="12"/>
      <c r="O73" s="4"/>
      <c r="P73"/>
      <c r="Q73"/>
    </row>
    <row r="74" spans="2:17" x14ac:dyDescent="0.25">
      <c r="B74" s="9" t="s">
        <v>88</v>
      </c>
      <c r="C74" s="4">
        <f t="shared" si="1"/>
        <v>1</v>
      </c>
      <c r="D74" s="67"/>
      <c r="E74" s="4"/>
      <c r="F74" s="46"/>
      <c r="G74" s="4"/>
      <c r="H74" s="45"/>
      <c r="I74" s="4"/>
      <c r="J74" s="45" t="s">
        <v>70</v>
      </c>
      <c r="K74" s="4">
        <v>1</v>
      </c>
      <c r="L74" s="46"/>
      <c r="M74" s="4"/>
      <c r="N74" s="12"/>
      <c r="O74" s="4"/>
      <c r="P74"/>
      <c r="Q74"/>
    </row>
    <row r="75" spans="2:17" ht="15.75" thickBot="1" x14ac:dyDescent="0.3">
      <c r="B75" s="5"/>
      <c r="C75" s="50"/>
      <c r="D75" s="16"/>
      <c r="E75" s="50"/>
      <c r="F75" s="47"/>
      <c r="G75" s="50"/>
      <c r="H75" s="47"/>
      <c r="I75" s="50"/>
      <c r="J75" s="47"/>
      <c r="K75" s="50"/>
      <c r="L75" s="47"/>
      <c r="M75" s="16"/>
      <c r="N75" s="14"/>
      <c r="O75" s="50"/>
    </row>
    <row r="76" spans="2:17" x14ac:dyDescent="0.25">
      <c r="B76" s="7"/>
    </row>
  </sheetData>
  <mergeCells count="5">
    <mergeCell ref="F11:G11"/>
    <mergeCell ref="H11:I11"/>
    <mergeCell ref="B1:O1"/>
    <mergeCell ref="F3:G3"/>
    <mergeCell ref="H3:I3"/>
  </mergeCells>
  <pageMargins left="0.78740157480314965" right="0.39370078740157483" top="0.39370078740157483" bottom="0.39370078740157483" header="0.31496062992125984" footer="0.31496062992125984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B5A8A-5E0D-4C94-86FD-FC5D4167B1F8}">
  <sheetPr>
    <pageSetUpPr fitToPage="1"/>
  </sheetPr>
  <dimension ref="A1:O30"/>
  <sheetViews>
    <sheetView workbookViewId="0">
      <selection activeCell="E4" sqref="E4:E5"/>
    </sheetView>
  </sheetViews>
  <sheetFormatPr defaultRowHeight="15" x14ac:dyDescent="0.25"/>
  <cols>
    <col min="2" max="3" width="24.140625" customWidth="1"/>
    <col min="4" max="4" width="5.140625" customWidth="1"/>
    <col min="5" max="5" width="10.140625" customWidth="1"/>
    <col min="6" max="6" width="10.5703125" customWidth="1"/>
  </cols>
  <sheetData>
    <row r="1" spans="1:15" ht="45" x14ac:dyDescent="0.25">
      <c r="E1" s="35" t="s">
        <v>33</v>
      </c>
      <c r="F1" s="35" t="s">
        <v>34</v>
      </c>
      <c r="G1" s="35" t="s">
        <v>35</v>
      </c>
      <c r="H1" s="35" t="s">
        <v>36</v>
      </c>
      <c r="I1" s="35" t="s">
        <v>37</v>
      </c>
      <c r="J1" s="35" t="s">
        <v>38</v>
      </c>
      <c r="K1" s="35" t="s">
        <v>39</v>
      </c>
      <c r="L1" s="35" t="s">
        <v>40</v>
      </c>
      <c r="M1" s="35" t="s">
        <v>41</v>
      </c>
      <c r="N1" s="32" t="s">
        <v>134</v>
      </c>
      <c r="O1" s="32" t="s">
        <v>42</v>
      </c>
    </row>
    <row r="2" spans="1:15" x14ac:dyDescent="0.25">
      <c r="A2" s="33"/>
      <c r="B2" s="33" t="s">
        <v>133</v>
      </c>
    </row>
    <row r="4" spans="1:15" x14ac:dyDescent="0.25">
      <c r="B4" s="37" t="s">
        <v>44</v>
      </c>
      <c r="C4" s="37" t="s">
        <v>183</v>
      </c>
      <c r="D4" s="39"/>
      <c r="E4" s="52"/>
      <c r="F4" s="52">
        <v>3</v>
      </c>
      <c r="G4" s="53"/>
      <c r="H4" s="53"/>
      <c r="I4" s="53"/>
      <c r="J4" s="53"/>
      <c r="K4" s="53"/>
      <c r="L4" s="53"/>
      <c r="M4" s="53"/>
      <c r="N4" s="78">
        <f t="shared" ref="N4:N5" si="0">SUM(E4:M4)</f>
        <v>3</v>
      </c>
      <c r="O4" s="79">
        <f t="shared" ref="O4:O5" si="1">+N4+D4</f>
        <v>3</v>
      </c>
    </row>
    <row r="5" spans="1:15" x14ac:dyDescent="0.25">
      <c r="B5" s="37" t="s">
        <v>44</v>
      </c>
      <c r="C5" s="37" t="s">
        <v>184</v>
      </c>
      <c r="D5" s="39"/>
      <c r="E5" s="52"/>
      <c r="F5" s="52">
        <v>3</v>
      </c>
      <c r="G5" s="53"/>
      <c r="H5" s="53"/>
      <c r="I5" s="53"/>
      <c r="J5" s="53"/>
      <c r="K5" s="53"/>
      <c r="L5" s="53"/>
      <c r="M5" s="53"/>
      <c r="N5" s="78">
        <f t="shared" si="0"/>
        <v>3</v>
      </c>
      <c r="O5" s="79">
        <f t="shared" si="1"/>
        <v>3</v>
      </c>
    </row>
    <row r="6" spans="1:15" x14ac:dyDescent="0.25">
      <c r="B6" s="37" t="s">
        <v>45</v>
      </c>
      <c r="C6" s="37" t="s">
        <v>180</v>
      </c>
      <c r="D6" s="39"/>
      <c r="E6" s="52">
        <v>1</v>
      </c>
      <c r="F6" s="53"/>
      <c r="G6" s="53"/>
      <c r="H6" s="53"/>
      <c r="I6" s="53"/>
      <c r="J6" s="53"/>
      <c r="K6" s="53"/>
      <c r="L6" s="53"/>
      <c r="M6" s="53"/>
      <c r="N6" s="78">
        <f>SUM(E6:M6)</f>
        <v>1</v>
      </c>
      <c r="O6" s="79">
        <f>+N6+D6</f>
        <v>1</v>
      </c>
    </row>
    <row r="7" spans="1:15" s="34" customFormat="1" x14ac:dyDescent="0.25">
      <c r="B7" s="37" t="s">
        <v>45</v>
      </c>
      <c r="C7" s="37" t="s">
        <v>46</v>
      </c>
      <c r="D7" s="39"/>
      <c r="E7" s="52"/>
      <c r="F7" s="53"/>
      <c r="G7" s="53"/>
      <c r="H7" s="53"/>
      <c r="I7" s="53"/>
      <c r="J7" s="53">
        <v>2</v>
      </c>
      <c r="K7" s="53"/>
      <c r="L7" s="53"/>
      <c r="M7" s="53"/>
      <c r="N7" s="78">
        <f>SUM(E7:M7)</f>
        <v>2</v>
      </c>
      <c r="O7" s="79">
        <f>+N7+D7</f>
        <v>2</v>
      </c>
    </row>
    <row r="8" spans="1:15" s="34" customFormat="1" x14ac:dyDescent="0.25">
      <c r="B8" s="37" t="s">
        <v>45</v>
      </c>
      <c r="C8" s="37" t="s">
        <v>47</v>
      </c>
      <c r="D8" s="39"/>
      <c r="E8" s="52"/>
      <c r="F8" s="53"/>
      <c r="G8" s="53"/>
      <c r="H8" s="53"/>
      <c r="I8" s="53"/>
      <c r="J8" s="53">
        <v>2</v>
      </c>
      <c r="K8" s="53"/>
      <c r="L8" s="53"/>
      <c r="M8" s="53"/>
      <c r="N8" s="78">
        <f t="shared" ref="N8" si="2">SUM(E8:M8)</f>
        <v>2</v>
      </c>
      <c r="O8" s="79">
        <f t="shared" ref="O8" si="3">+N8+D8</f>
        <v>2</v>
      </c>
    </row>
    <row r="9" spans="1:15" x14ac:dyDescent="0.25">
      <c r="B9" s="37" t="s">
        <v>48</v>
      </c>
      <c r="C9" s="37" t="s">
        <v>87</v>
      </c>
      <c r="D9" s="39"/>
      <c r="E9" s="52"/>
      <c r="F9" s="53"/>
      <c r="G9" s="53"/>
      <c r="H9" s="53"/>
      <c r="I9" s="53"/>
      <c r="J9" s="53"/>
      <c r="K9" s="53">
        <v>5</v>
      </c>
      <c r="L9" s="53"/>
      <c r="M9" s="53"/>
      <c r="N9" s="78">
        <f t="shared" ref="N9" si="4">SUM(E9:M9)</f>
        <v>5</v>
      </c>
      <c r="O9" s="79">
        <f t="shared" ref="O9" si="5">+N9+D9</f>
        <v>5</v>
      </c>
    </row>
    <row r="10" spans="1:15" x14ac:dyDescent="0.25">
      <c r="B10" s="37" t="s">
        <v>48</v>
      </c>
      <c r="C10" s="37" t="s">
        <v>182</v>
      </c>
      <c r="D10" s="39"/>
      <c r="E10" s="52">
        <v>8</v>
      </c>
      <c r="F10" s="53"/>
      <c r="G10" s="53"/>
      <c r="H10" s="53"/>
      <c r="I10" s="53">
        <v>8</v>
      </c>
      <c r="J10" s="53"/>
      <c r="K10" s="53">
        <v>5</v>
      </c>
      <c r="L10" s="53"/>
      <c r="M10" s="53"/>
      <c r="N10" s="78">
        <f>SUM(E10:M10)</f>
        <v>21</v>
      </c>
      <c r="O10" s="79">
        <f>+N10+D10</f>
        <v>21</v>
      </c>
    </row>
    <row r="11" spans="1:15" s="34" customFormat="1" x14ac:dyDescent="0.25">
      <c r="B11" s="38" t="s">
        <v>49</v>
      </c>
      <c r="C11" s="37" t="s">
        <v>176</v>
      </c>
      <c r="D11" s="39"/>
      <c r="E11" s="52"/>
      <c r="F11" s="53"/>
      <c r="G11" s="53"/>
      <c r="H11" s="53"/>
      <c r="I11" s="53"/>
      <c r="J11" s="53"/>
      <c r="K11" s="53"/>
      <c r="L11" s="53">
        <v>1</v>
      </c>
      <c r="M11" s="53"/>
      <c r="N11" s="78">
        <f t="shared" ref="N11" si="6">SUM(E11:M11)</f>
        <v>1</v>
      </c>
      <c r="O11" s="79">
        <f t="shared" ref="O11" si="7">+N11+D11</f>
        <v>1</v>
      </c>
    </row>
    <row r="12" spans="1:15" x14ac:dyDescent="0.25">
      <c r="B12" s="37" t="s">
        <v>49</v>
      </c>
      <c r="C12" s="37" t="s">
        <v>50</v>
      </c>
      <c r="D12" s="39"/>
      <c r="E12" s="52"/>
      <c r="F12" s="53">
        <v>1</v>
      </c>
      <c r="G12" s="53"/>
      <c r="H12" s="53"/>
      <c r="I12" s="53"/>
      <c r="J12" s="53">
        <v>1</v>
      </c>
      <c r="K12" s="53"/>
      <c r="L12" s="53">
        <v>1</v>
      </c>
      <c r="M12" s="53"/>
      <c r="N12" s="78">
        <f>SUM(E12:M12)</f>
        <v>3</v>
      </c>
      <c r="O12" s="79">
        <f>+N12+D12</f>
        <v>3</v>
      </c>
    </row>
    <row r="13" spans="1:15" s="34" customFormat="1" x14ac:dyDescent="0.25">
      <c r="B13" s="37" t="s">
        <v>49</v>
      </c>
      <c r="C13" s="37" t="s">
        <v>59</v>
      </c>
      <c r="D13" s="39"/>
      <c r="E13" s="52"/>
      <c r="F13" s="53">
        <v>1</v>
      </c>
      <c r="G13" s="53"/>
      <c r="H13" s="53"/>
      <c r="I13" s="53"/>
      <c r="J13" s="53">
        <v>1</v>
      </c>
      <c r="K13" s="53"/>
      <c r="L13" s="53">
        <v>1</v>
      </c>
      <c r="M13" s="53"/>
      <c r="N13" s="78">
        <f t="shared" ref="N13" si="8">SUM(E13:M13)</f>
        <v>3</v>
      </c>
      <c r="O13" s="79">
        <f t="shared" ref="O13" si="9">+N13+D13</f>
        <v>3</v>
      </c>
    </row>
    <row r="14" spans="1:15" s="34" customFormat="1" x14ac:dyDescent="0.25">
      <c r="B14" s="37" t="s">
        <v>51</v>
      </c>
      <c r="C14" s="37" t="s">
        <v>79</v>
      </c>
      <c r="D14" s="39"/>
      <c r="E14" s="52"/>
      <c r="F14" s="53"/>
      <c r="G14" s="53"/>
      <c r="H14" s="53"/>
      <c r="I14" s="53"/>
      <c r="J14" s="53"/>
      <c r="K14" s="53">
        <v>1</v>
      </c>
      <c r="L14" s="53">
        <v>3</v>
      </c>
      <c r="M14" s="53"/>
      <c r="N14" s="78">
        <f t="shared" ref="N14" si="10">SUM(E14:M14)</f>
        <v>4</v>
      </c>
      <c r="O14" s="79">
        <f t="shared" ref="O14" si="11">+N14+D14</f>
        <v>4</v>
      </c>
    </row>
    <row r="15" spans="1:15" x14ac:dyDescent="0.25">
      <c r="B15" s="37" t="s">
        <v>52</v>
      </c>
      <c r="C15" s="37" t="s">
        <v>53</v>
      </c>
      <c r="D15" s="39"/>
      <c r="E15" s="52"/>
      <c r="F15" s="53"/>
      <c r="G15" s="53"/>
      <c r="H15" s="53"/>
      <c r="I15" s="53"/>
      <c r="J15" s="53"/>
      <c r="K15" s="53">
        <v>1</v>
      </c>
      <c r="L15" s="53">
        <v>3</v>
      </c>
      <c r="M15" s="53"/>
      <c r="N15" s="78">
        <f>SUM(E15:M15)</f>
        <v>4</v>
      </c>
      <c r="O15" s="79">
        <f>+N15+D15</f>
        <v>4</v>
      </c>
    </row>
    <row r="16" spans="1:15" x14ac:dyDescent="0.25">
      <c r="B16" s="37" t="s">
        <v>132</v>
      </c>
      <c r="C16" s="37" t="s">
        <v>131</v>
      </c>
      <c r="D16" s="39"/>
      <c r="E16" s="52">
        <v>1</v>
      </c>
      <c r="F16" s="53"/>
      <c r="G16" s="53"/>
      <c r="H16" s="53"/>
      <c r="I16" s="53"/>
      <c r="J16" s="53"/>
      <c r="K16" s="53"/>
      <c r="L16" s="53"/>
      <c r="M16" s="53"/>
      <c r="N16" s="78">
        <f t="shared" ref="N16" si="12">SUM(E16:M16)</f>
        <v>1</v>
      </c>
      <c r="O16" s="79">
        <f t="shared" ref="O16" si="13">+N16+D16</f>
        <v>1</v>
      </c>
    </row>
    <row r="17" spans="2:15" s="34" customFormat="1" x14ac:dyDescent="0.25">
      <c r="B17" s="37" t="s">
        <v>177</v>
      </c>
      <c r="C17" s="37" t="s">
        <v>178</v>
      </c>
      <c r="D17" s="39"/>
      <c r="E17" s="52"/>
      <c r="F17" s="53">
        <v>1</v>
      </c>
      <c r="G17" s="53"/>
      <c r="H17" s="53"/>
      <c r="I17" s="53"/>
      <c r="J17" s="53"/>
      <c r="K17" s="53"/>
      <c r="L17" s="53"/>
      <c r="M17" s="53"/>
      <c r="N17" s="78">
        <f t="shared" ref="N17:N18" si="14">SUM(E17:M17)</f>
        <v>1</v>
      </c>
      <c r="O17" s="79">
        <f t="shared" ref="O17:O18" si="15">+N17+D17</f>
        <v>1</v>
      </c>
    </row>
    <row r="18" spans="2:15" s="34" customFormat="1" x14ac:dyDescent="0.25">
      <c r="B18" s="37" t="s">
        <v>177</v>
      </c>
      <c r="C18" s="37" t="s">
        <v>179</v>
      </c>
      <c r="D18" s="39"/>
      <c r="E18" s="52"/>
      <c r="F18" s="53">
        <v>1</v>
      </c>
      <c r="G18" s="53"/>
      <c r="H18" s="53"/>
      <c r="I18" s="53"/>
      <c r="J18" s="53"/>
      <c r="K18" s="53"/>
      <c r="L18" s="53"/>
      <c r="M18" s="53"/>
      <c r="N18" s="78">
        <f t="shared" si="14"/>
        <v>1</v>
      </c>
      <c r="O18" s="79">
        <f t="shared" si="15"/>
        <v>1</v>
      </c>
    </row>
    <row r="19" spans="2:15" s="34" customFormat="1" x14ac:dyDescent="0.25">
      <c r="B19" s="38" t="s">
        <v>103</v>
      </c>
      <c r="C19" s="37" t="s">
        <v>171</v>
      </c>
      <c r="D19" s="39"/>
      <c r="E19" s="52"/>
      <c r="F19" s="53"/>
      <c r="G19" s="53"/>
      <c r="H19" s="53"/>
      <c r="I19" s="53">
        <v>1</v>
      </c>
      <c r="J19" s="53"/>
      <c r="K19" s="53"/>
      <c r="L19" s="53"/>
      <c r="M19" s="53"/>
      <c r="N19" s="78">
        <f t="shared" ref="N19:N20" si="16">SUM(E19:M19)</f>
        <v>1</v>
      </c>
      <c r="O19" s="79">
        <f t="shared" ref="O19:O20" si="17">+N19+D19</f>
        <v>1</v>
      </c>
    </row>
    <row r="20" spans="2:15" s="34" customFormat="1" x14ac:dyDescent="0.25">
      <c r="B20" s="38" t="s">
        <v>103</v>
      </c>
      <c r="C20" s="37" t="s">
        <v>172</v>
      </c>
      <c r="D20" s="39"/>
      <c r="E20" s="52"/>
      <c r="F20" s="53"/>
      <c r="G20" s="53"/>
      <c r="H20" s="53"/>
      <c r="I20" s="53">
        <v>1</v>
      </c>
      <c r="J20" s="53"/>
      <c r="K20" s="53"/>
      <c r="L20" s="53"/>
      <c r="M20" s="53"/>
      <c r="N20" s="78">
        <f t="shared" si="16"/>
        <v>1</v>
      </c>
      <c r="O20" s="79">
        <f t="shared" si="17"/>
        <v>1</v>
      </c>
    </row>
    <row r="21" spans="2:15" x14ac:dyDescent="0.25">
      <c r="B21" s="37" t="s">
        <v>55</v>
      </c>
      <c r="C21" s="37" t="s">
        <v>56</v>
      </c>
      <c r="D21" s="39"/>
      <c r="E21" s="52">
        <v>2</v>
      </c>
      <c r="F21" s="53"/>
      <c r="G21" s="53"/>
      <c r="H21" s="53"/>
      <c r="I21" s="53"/>
      <c r="J21" s="53"/>
      <c r="K21" s="53"/>
      <c r="L21" s="53"/>
      <c r="M21" s="53"/>
      <c r="N21" s="78">
        <f t="shared" ref="N21" si="18">SUM(E21:M21)</f>
        <v>2</v>
      </c>
      <c r="O21" s="79">
        <f t="shared" ref="O21" si="19">+N21+D21</f>
        <v>2</v>
      </c>
    </row>
    <row r="22" spans="2:15" s="34" customFormat="1" x14ac:dyDescent="0.25">
      <c r="B22" s="37" t="s">
        <v>57</v>
      </c>
      <c r="C22" s="37" t="s">
        <v>54</v>
      </c>
      <c r="D22" s="39"/>
      <c r="E22" s="52"/>
      <c r="F22" s="53">
        <v>2</v>
      </c>
      <c r="G22" s="53"/>
      <c r="H22" s="53"/>
      <c r="I22" s="53"/>
      <c r="J22" s="53"/>
      <c r="K22" s="53"/>
      <c r="L22" s="53"/>
      <c r="M22" s="53"/>
      <c r="N22" s="78">
        <f t="shared" ref="N22" si="20">SUM(E22:M22)</f>
        <v>2</v>
      </c>
      <c r="O22" s="79">
        <f t="shared" ref="O22" si="21">+N22+D22</f>
        <v>2</v>
      </c>
    </row>
    <row r="23" spans="2:15" s="34" customFormat="1" x14ac:dyDescent="0.25">
      <c r="B23" s="37" t="s">
        <v>57</v>
      </c>
      <c r="C23" s="37" t="s">
        <v>175</v>
      </c>
      <c r="D23" s="39"/>
      <c r="E23" s="52"/>
      <c r="F23" s="53"/>
      <c r="G23" s="53"/>
      <c r="H23" s="53"/>
      <c r="I23" s="53"/>
      <c r="J23" s="53"/>
      <c r="K23" s="53">
        <v>2</v>
      </c>
      <c r="L23" s="53"/>
      <c r="M23" s="53"/>
      <c r="N23" s="78">
        <f t="shared" ref="N23" si="22">SUM(E23:M23)</f>
        <v>2</v>
      </c>
      <c r="O23" s="79">
        <f t="shared" ref="O23" si="23">+N23+D23</f>
        <v>2</v>
      </c>
    </row>
    <row r="24" spans="2:15" s="34" customFormat="1" x14ac:dyDescent="0.25">
      <c r="B24" s="37" t="s">
        <v>57</v>
      </c>
      <c r="C24" s="37" t="s">
        <v>181</v>
      </c>
      <c r="D24" s="39"/>
      <c r="E24" s="52"/>
      <c r="F24" s="53">
        <v>2</v>
      </c>
      <c r="G24" s="53"/>
      <c r="H24" s="53"/>
      <c r="I24" s="53"/>
      <c r="J24" s="53"/>
      <c r="K24" s="53"/>
      <c r="L24" s="53"/>
      <c r="M24" s="53"/>
      <c r="N24" s="78">
        <f t="shared" ref="N24" si="24">SUM(E24:M24)</f>
        <v>2</v>
      </c>
      <c r="O24" s="79">
        <f t="shared" ref="O24" si="25">+N24+D24</f>
        <v>2</v>
      </c>
    </row>
    <row r="25" spans="2:15" x14ac:dyDescent="0.25">
      <c r="B25" s="60" t="s">
        <v>114</v>
      </c>
      <c r="C25" s="60" t="s">
        <v>173</v>
      </c>
      <c r="D25" s="61"/>
      <c r="E25" s="62"/>
      <c r="F25" s="63"/>
      <c r="G25" s="63"/>
      <c r="H25" s="63"/>
      <c r="I25" s="63"/>
      <c r="J25" s="63">
        <v>1</v>
      </c>
      <c r="K25" s="63"/>
      <c r="L25" s="63"/>
      <c r="M25" s="63"/>
      <c r="N25" s="80">
        <f t="shared" ref="N25" si="26">SUM(E25:M25)</f>
        <v>1</v>
      </c>
      <c r="O25" s="81">
        <f t="shared" ref="O25" si="27">+N25+D25</f>
        <v>1</v>
      </c>
    </row>
    <row r="26" spans="2:15" x14ac:dyDescent="0.25">
      <c r="B26" s="60" t="s">
        <v>114</v>
      </c>
      <c r="C26" s="60" t="s">
        <v>115</v>
      </c>
      <c r="D26" s="61"/>
      <c r="E26" s="62"/>
      <c r="F26" s="63"/>
      <c r="G26" s="63"/>
      <c r="H26" s="63"/>
      <c r="I26" s="63"/>
      <c r="J26" s="63">
        <v>1</v>
      </c>
      <c r="K26" s="63"/>
      <c r="L26" s="63"/>
      <c r="M26" s="63"/>
      <c r="N26" s="80">
        <f t="shared" ref="N26" si="28">SUM(E26:M26)</f>
        <v>1</v>
      </c>
      <c r="O26" s="81">
        <f t="shared" ref="O26" si="29">+N26+D26</f>
        <v>1</v>
      </c>
    </row>
    <row r="27" spans="2:15" x14ac:dyDescent="0.25">
      <c r="B27" s="60" t="s">
        <v>114</v>
      </c>
      <c r="C27" s="60" t="s">
        <v>174</v>
      </c>
      <c r="D27" s="61"/>
      <c r="E27" s="62"/>
      <c r="F27" s="63"/>
      <c r="G27" s="63"/>
      <c r="H27" s="63"/>
      <c r="I27" s="63"/>
      <c r="J27" s="63">
        <v>1</v>
      </c>
      <c r="K27" s="63"/>
      <c r="L27" s="63"/>
      <c r="M27" s="63"/>
      <c r="N27" s="80">
        <f t="shared" ref="N27" si="30">SUM(E27:M27)</f>
        <v>1</v>
      </c>
      <c r="O27" s="81">
        <f t="shared" ref="O27" si="31">+N27+D27</f>
        <v>1</v>
      </c>
    </row>
    <row r="28" spans="2:15" x14ac:dyDescent="0.25">
      <c r="B28" s="38" t="s">
        <v>58</v>
      </c>
      <c r="C28" s="37" t="s">
        <v>78</v>
      </c>
      <c r="D28" s="40"/>
      <c r="E28" s="52"/>
      <c r="F28" s="53"/>
      <c r="G28" s="53"/>
      <c r="H28" s="53">
        <v>1</v>
      </c>
      <c r="I28" s="53"/>
      <c r="J28" s="53"/>
      <c r="K28" s="53"/>
      <c r="L28" s="53"/>
      <c r="M28" s="53"/>
      <c r="N28" s="78">
        <f t="shared" ref="N28" si="32">SUM(E28:M28)</f>
        <v>1</v>
      </c>
      <c r="O28" s="79">
        <f t="shared" ref="O28" si="33">+N28+D28</f>
        <v>1</v>
      </c>
    </row>
    <row r="29" spans="2:15" x14ac:dyDescent="0.25">
      <c r="C29" s="36" t="s">
        <v>43</v>
      </c>
      <c r="D29">
        <f t="shared" ref="D29:O29" si="34">SUM(D4:D28)</f>
        <v>0</v>
      </c>
      <c r="E29" s="19">
        <f t="shared" si="34"/>
        <v>12</v>
      </c>
      <c r="F29" s="19">
        <f t="shared" si="34"/>
        <v>14</v>
      </c>
      <c r="G29" s="19">
        <f t="shared" si="34"/>
        <v>0</v>
      </c>
      <c r="H29" s="19">
        <f t="shared" si="34"/>
        <v>1</v>
      </c>
      <c r="I29" s="19">
        <f t="shared" si="34"/>
        <v>10</v>
      </c>
      <c r="J29" s="19">
        <f t="shared" si="34"/>
        <v>9</v>
      </c>
      <c r="K29" s="19">
        <f t="shared" si="34"/>
        <v>14</v>
      </c>
      <c r="L29" s="19">
        <f t="shared" si="34"/>
        <v>9</v>
      </c>
      <c r="M29" s="19">
        <f t="shared" si="34"/>
        <v>0</v>
      </c>
      <c r="N29" s="19">
        <f t="shared" si="34"/>
        <v>69</v>
      </c>
      <c r="O29" s="19">
        <f t="shared" si="34"/>
        <v>69</v>
      </c>
    </row>
    <row r="30" spans="2:15" x14ac:dyDescent="0.25">
      <c r="E30" s="19"/>
      <c r="F30" s="19"/>
      <c r="G30" s="19"/>
      <c r="H30" s="19"/>
      <c r="I30" s="19"/>
      <c r="J30" s="19"/>
      <c r="K30" s="19"/>
      <c r="L30" s="19"/>
      <c r="M30" s="19"/>
      <c r="N30" s="19">
        <f>SUM(E29:M29)</f>
        <v>69</v>
      </c>
      <c r="O30" s="19">
        <f>+D29+N29</f>
        <v>69</v>
      </c>
    </row>
  </sheetData>
  <pageMargins left="0" right="0" top="0" bottom="0" header="0.31496062992125984" footer="0.31496062992125984"/>
  <pageSetup paperSize="9" scale="88" fitToHeight="0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5829-E0BA-485F-8C7B-730CB395E758}">
  <sheetPr>
    <pageSetUpPr fitToPage="1"/>
  </sheetPr>
  <dimension ref="A2:AX43"/>
  <sheetViews>
    <sheetView workbookViewId="0">
      <selection activeCell="D24" sqref="D24"/>
    </sheetView>
  </sheetViews>
  <sheetFormatPr defaultRowHeight="15" x14ac:dyDescent="0.25"/>
  <cols>
    <col min="2" max="2" width="9.140625" style="18"/>
    <col min="3" max="3" width="43.85546875" customWidth="1"/>
    <col min="4" max="4" width="34.28515625" style="19" customWidth="1"/>
    <col min="7" max="7" width="36.7109375" customWidth="1"/>
  </cols>
  <sheetData>
    <row r="2" spans="2:7" ht="18.75" x14ac:dyDescent="0.3">
      <c r="B2" s="89" t="s">
        <v>142</v>
      </c>
      <c r="C2" s="89"/>
      <c r="D2" s="89"/>
    </row>
    <row r="3" spans="2:7" ht="15.75" thickBot="1" x14ac:dyDescent="0.3"/>
    <row r="4" spans="2:7" ht="15.75" thickBot="1" x14ac:dyDescent="0.3">
      <c r="B4" s="73" t="s">
        <v>28</v>
      </c>
      <c r="C4" s="74" t="s">
        <v>143</v>
      </c>
      <c r="D4" s="68"/>
    </row>
    <row r="5" spans="2:7" x14ac:dyDescent="0.25">
      <c r="B5" s="73"/>
      <c r="C5" s="76" t="s">
        <v>146</v>
      </c>
      <c r="D5" s="68"/>
    </row>
    <row r="6" spans="2:7" x14ac:dyDescent="0.25">
      <c r="B6" s="21"/>
      <c r="C6" s="77" t="s">
        <v>147</v>
      </c>
      <c r="D6" s="68"/>
    </row>
    <row r="7" spans="2:7" ht="15.75" thickBot="1" x14ac:dyDescent="0.3">
      <c r="B7" s="23"/>
      <c r="C7" s="75"/>
      <c r="D7" s="68"/>
    </row>
    <row r="9" spans="2:7" ht="15.75" thickBot="1" x14ac:dyDescent="0.3"/>
    <row r="10" spans="2:7" s="18" customFormat="1" ht="15.75" customHeight="1" thickBot="1" x14ac:dyDescent="0.3">
      <c r="B10" s="20" t="s">
        <v>28</v>
      </c>
      <c r="C10" s="25" t="s">
        <v>30</v>
      </c>
      <c r="D10" s="28" t="s">
        <v>145</v>
      </c>
      <c r="E10" s="87" t="s">
        <v>32</v>
      </c>
      <c r="F10" s="87"/>
      <c r="G10" s="90"/>
    </row>
    <row r="11" spans="2:7" x14ac:dyDescent="0.25">
      <c r="B11" s="21" t="s">
        <v>29</v>
      </c>
      <c r="C11" s="43"/>
      <c r="D11" s="4"/>
      <c r="E11" s="31"/>
      <c r="G11" s="22"/>
    </row>
    <row r="12" spans="2:7" x14ac:dyDescent="0.25">
      <c r="B12" s="21"/>
      <c r="C12" s="43" t="s">
        <v>148</v>
      </c>
      <c r="D12" s="4" t="s">
        <v>149</v>
      </c>
      <c r="E12" s="31" t="s">
        <v>144</v>
      </c>
      <c r="G12" s="22"/>
    </row>
    <row r="13" spans="2:7" x14ac:dyDescent="0.25">
      <c r="B13" s="21"/>
      <c r="C13" s="43" t="s">
        <v>150</v>
      </c>
      <c r="D13" s="4" t="s">
        <v>149</v>
      </c>
      <c r="E13" s="31" t="s">
        <v>144</v>
      </c>
      <c r="G13" s="22"/>
    </row>
    <row r="14" spans="2:7" x14ac:dyDescent="0.25">
      <c r="B14" s="21"/>
      <c r="C14" s="43" t="s">
        <v>151</v>
      </c>
      <c r="D14" s="4" t="s">
        <v>149</v>
      </c>
      <c r="E14" s="31" t="s">
        <v>144</v>
      </c>
      <c r="G14" s="22"/>
    </row>
    <row r="15" spans="2:7" x14ac:dyDescent="0.25">
      <c r="B15" s="21"/>
      <c r="C15" s="43" t="s">
        <v>152</v>
      </c>
      <c r="D15" s="4" t="s">
        <v>149</v>
      </c>
      <c r="E15" s="31" t="s">
        <v>144</v>
      </c>
      <c r="G15" s="22"/>
    </row>
    <row r="16" spans="2:7" x14ac:dyDescent="0.25">
      <c r="B16" s="21"/>
      <c r="C16" s="43" t="s">
        <v>153</v>
      </c>
      <c r="D16" s="4" t="s">
        <v>154</v>
      </c>
      <c r="E16" s="31" t="s">
        <v>144</v>
      </c>
      <c r="G16" s="22"/>
    </row>
    <row r="17" spans="1:50" x14ac:dyDescent="0.25">
      <c r="B17" s="21"/>
      <c r="C17" s="43" t="s">
        <v>155</v>
      </c>
      <c r="D17" s="4" t="s">
        <v>156</v>
      </c>
      <c r="E17" s="31" t="s">
        <v>144</v>
      </c>
      <c r="G17" s="22"/>
    </row>
    <row r="18" spans="1:50" x14ac:dyDescent="0.25">
      <c r="B18" s="21"/>
      <c r="C18" s="43" t="s">
        <v>157</v>
      </c>
      <c r="D18" s="4" t="s">
        <v>158</v>
      </c>
      <c r="E18" s="31" t="s">
        <v>144</v>
      </c>
      <c r="G18" s="22"/>
    </row>
    <row r="19" spans="1:50" x14ac:dyDescent="0.25">
      <c r="B19" s="21"/>
      <c r="C19" s="43" t="s">
        <v>159</v>
      </c>
      <c r="D19" s="4" t="s">
        <v>158</v>
      </c>
      <c r="E19" s="31" t="s">
        <v>144</v>
      </c>
      <c r="G19" s="22"/>
    </row>
    <row r="20" spans="1:50" x14ac:dyDescent="0.25">
      <c r="B20" s="21"/>
      <c r="C20" s="43" t="s">
        <v>160</v>
      </c>
      <c r="D20" s="4" t="s">
        <v>161</v>
      </c>
      <c r="E20" s="31" t="s">
        <v>144</v>
      </c>
      <c r="G20" s="22"/>
    </row>
    <row r="21" spans="1:50" x14ac:dyDescent="0.25">
      <c r="B21" s="21"/>
      <c r="C21" s="43" t="s">
        <v>162</v>
      </c>
      <c r="D21" s="4" t="s">
        <v>163</v>
      </c>
      <c r="E21" s="31" t="s">
        <v>144</v>
      </c>
      <c r="G21" s="22"/>
    </row>
    <row r="22" spans="1:50" x14ac:dyDescent="0.25">
      <c r="B22" s="21"/>
      <c r="C22" s="43" t="s">
        <v>164</v>
      </c>
      <c r="D22" s="4" t="s">
        <v>165</v>
      </c>
      <c r="E22" s="31" t="s">
        <v>144</v>
      </c>
      <c r="G22" s="22"/>
    </row>
    <row r="23" spans="1:50" x14ac:dyDescent="0.25">
      <c r="B23" s="21"/>
      <c r="C23" s="43" t="s">
        <v>166</v>
      </c>
      <c r="D23" s="4" t="s">
        <v>167</v>
      </c>
      <c r="E23" s="31" t="s">
        <v>144</v>
      </c>
      <c r="G23" s="22"/>
    </row>
    <row r="24" spans="1:50" x14ac:dyDescent="0.25">
      <c r="B24" s="21"/>
      <c r="C24" s="43" t="s">
        <v>168</v>
      </c>
      <c r="D24" s="4" t="s">
        <v>169</v>
      </c>
      <c r="E24" s="31" t="s">
        <v>144</v>
      </c>
      <c r="G24" s="22"/>
    </row>
    <row r="25" spans="1:50" x14ac:dyDescent="0.25">
      <c r="B25" s="21"/>
      <c r="C25" s="43"/>
      <c r="D25" s="54"/>
      <c r="E25" s="31" t="s">
        <v>144</v>
      </c>
      <c r="G25" s="22"/>
    </row>
    <row r="26" spans="1:50" x14ac:dyDescent="0.25">
      <c r="B26" s="21"/>
      <c r="C26" s="58"/>
      <c r="D26" s="4"/>
      <c r="E26" s="31" t="s">
        <v>144</v>
      </c>
      <c r="G26" s="22"/>
    </row>
    <row r="27" spans="1:50" ht="15.75" thickBot="1" x14ac:dyDescent="0.3">
      <c r="B27" s="27"/>
      <c r="C27" s="48"/>
      <c r="D27" s="49"/>
      <c r="E27" s="51"/>
      <c r="F27" s="29"/>
      <c r="G27" s="24"/>
    </row>
    <row r="28" spans="1:50" s="18" customFormat="1" ht="15.75" customHeight="1" x14ac:dyDescent="0.25">
      <c r="B28" s="18" t="s">
        <v>31</v>
      </c>
      <c r="C28"/>
      <c r="D28" s="19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spans="1:50" ht="18.75" customHeight="1" thickBot="1" x14ac:dyDescent="0.3"/>
    <row r="30" spans="1:50" ht="18.75" customHeight="1" thickBot="1" x14ac:dyDescent="0.3">
      <c r="A30" s="22"/>
      <c r="B30" s="20" t="s">
        <v>28</v>
      </c>
      <c r="C30" s="25" t="s">
        <v>30</v>
      </c>
      <c r="D30" s="28" t="s">
        <v>1</v>
      </c>
      <c r="E30" s="86" t="s">
        <v>32</v>
      </c>
      <c r="F30" s="87"/>
      <c r="G30" s="88"/>
    </row>
    <row r="31" spans="1:50" x14ac:dyDescent="0.25">
      <c r="B31" s="21" t="s">
        <v>29</v>
      </c>
      <c r="C31" s="9"/>
      <c r="D31" s="26"/>
      <c r="E31" s="30"/>
      <c r="G31" s="22"/>
    </row>
    <row r="32" spans="1:50" x14ac:dyDescent="0.25">
      <c r="B32" s="21"/>
      <c r="C32" s="9" t="s">
        <v>107</v>
      </c>
      <c r="D32" s="4"/>
      <c r="E32" s="31" t="s">
        <v>127</v>
      </c>
      <c r="G32" s="22"/>
    </row>
    <row r="33" spans="1:10" x14ac:dyDescent="0.25">
      <c r="B33" s="41"/>
      <c r="C33" s="9" t="s">
        <v>61</v>
      </c>
      <c r="D33" s="4"/>
      <c r="E33" s="31" t="s">
        <v>127</v>
      </c>
      <c r="G33" s="22"/>
    </row>
    <row r="34" spans="1:10" x14ac:dyDescent="0.25">
      <c r="B34" s="21"/>
      <c r="C34" s="9" t="s">
        <v>63</v>
      </c>
      <c r="D34" s="4"/>
      <c r="E34" s="31" t="s">
        <v>128</v>
      </c>
      <c r="G34" s="22"/>
    </row>
    <row r="35" spans="1:10" x14ac:dyDescent="0.25">
      <c r="B35" s="21"/>
      <c r="C35" s="9" t="s">
        <v>110</v>
      </c>
      <c r="D35" s="4"/>
      <c r="E35" s="31" t="s">
        <v>130</v>
      </c>
      <c r="G35" s="22"/>
    </row>
    <row r="36" spans="1:10" x14ac:dyDescent="0.25">
      <c r="A36" s="22"/>
      <c r="B36" s="21"/>
      <c r="C36" s="43"/>
      <c r="D36" s="4"/>
      <c r="E36" s="31"/>
      <c r="G36" s="22"/>
    </row>
    <row r="37" spans="1:10" x14ac:dyDescent="0.25">
      <c r="A37" s="22"/>
      <c r="B37" s="21"/>
      <c r="C37" s="9"/>
      <c r="D37" s="4"/>
      <c r="E37" s="59"/>
      <c r="G37" s="22"/>
    </row>
    <row r="38" spans="1:10" x14ac:dyDescent="0.25">
      <c r="A38" s="22"/>
      <c r="B38" s="9"/>
      <c r="C38" s="9"/>
      <c r="D38" s="4"/>
      <c r="E38" s="42"/>
      <c r="G38" s="22"/>
      <c r="J38" s="1"/>
    </row>
    <row r="39" spans="1:10" ht="15.75" thickBot="1" x14ac:dyDescent="0.3">
      <c r="B39" s="23"/>
      <c r="C39" s="70"/>
      <c r="D39" s="71"/>
      <c r="E39" s="72"/>
      <c r="F39" s="29"/>
      <c r="G39" s="24"/>
    </row>
    <row r="43" spans="1:10" x14ac:dyDescent="0.25">
      <c r="D43" s="69"/>
    </row>
  </sheetData>
  <mergeCells count="3">
    <mergeCell ref="E30:G30"/>
    <mergeCell ref="B2:D2"/>
    <mergeCell ref="E10:G10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Totals</vt:lpstr>
      <vt:lpstr>2026 Points</vt:lpstr>
      <vt:lpstr>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Michael Vernon</cp:lastModifiedBy>
  <cp:lastPrinted>2026-08-17T08:24:18Z</cp:lastPrinted>
  <dcterms:created xsi:type="dcterms:W3CDTF">2021-08-15T17:05:56Z</dcterms:created>
  <dcterms:modified xsi:type="dcterms:W3CDTF">2026-08-25T08:04:49Z</dcterms:modified>
</cp:coreProperties>
</file>